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8972" windowHeight="129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</workbook>
</file>

<file path=xl/calcChain.xml><?xml version="1.0" encoding="utf-8"?>
<calcChain xmlns="http://schemas.openxmlformats.org/spreadsheetml/2006/main">
  <c r="F44" i="1" l="1"/>
  <c r="F39" i="1" l="1"/>
  <c r="F38" i="1"/>
  <c r="F52" i="1" s="1"/>
  <c r="E52" i="1"/>
  <c r="E17" i="1"/>
  <c r="E16" i="1"/>
  <c r="D44" i="1"/>
  <c r="D38" i="1"/>
  <c r="D29" i="1"/>
  <c r="D28" i="1"/>
  <c r="D17" i="1"/>
  <c r="D16" i="1"/>
  <c r="J39" i="1" l="1"/>
  <c r="J38" i="1"/>
  <c r="I38" i="1"/>
  <c r="I39" i="1"/>
</calcChain>
</file>

<file path=xl/sharedStrings.xml><?xml version="1.0" encoding="utf-8"?>
<sst xmlns="http://schemas.openxmlformats.org/spreadsheetml/2006/main" count="189" uniqueCount="85">
  <si>
    <t>№№ пп</t>
  </si>
  <si>
    <t>Показатель (индикатор) (наименование)</t>
  </si>
  <si>
    <t>Единица измерения</t>
  </si>
  <si>
    <t>"Развитие автомобильных дорог Ленинградской области"</t>
  </si>
  <si>
    <t>Доля автомобильных дорог общего пользования регионального и межмуниципального значения, соответствующих нормативным требованиям к транспортно-эксплуатационным показателям</t>
  </si>
  <si>
    <t>%</t>
  </si>
  <si>
    <t>1.</t>
  </si>
  <si>
    <t>Доля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</si>
  <si>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2.</t>
  </si>
  <si>
    <t>3.</t>
  </si>
  <si>
    <t>_</t>
  </si>
  <si>
    <t xml:space="preserve">           Подпрограмма "Развитие сети автомобильных дорог общего пользования"</t>
  </si>
  <si>
    <t>4.</t>
  </si>
  <si>
    <t>км</t>
  </si>
  <si>
    <t>пог.м.</t>
  </si>
  <si>
    <t>5.</t>
  </si>
  <si>
    <t>после строительства</t>
  </si>
  <si>
    <t>после реконструкции</t>
  </si>
  <si>
    <t>из них с использованием федерального бюджета и внебюджетных источников -всего,      в том числе:</t>
  </si>
  <si>
    <t>Разработка стратегических и программных документов по развитию дорожного хозяйства Ленинградской области, предпроектной и проектной документации</t>
  </si>
  <si>
    <t>шт.</t>
  </si>
  <si>
    <t>6.</t>
  </si>
  <si>
    <t>Ввод в эксплуатацию самоходного парома в целях обеспечения функционирования паромной переправы</t>
  </si>
  <si>
    <t>ед.</t>
  </si>
  <si>
    <t xml:space="preserve">           Подпрограмма "Поддержание существующей сети автомобильных дорог общего пользования"</t>
  </si>
  <si>
    <t>7.</t>
  </si>
  <si>
    <t>Уровень обеспечения норматива по содержанию автомобильных дорог регионального и межмуниципального значения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</si>
  <si>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по годам - всего,      в том числе:</t>
  </si>
  <si>
    <t>8.</t>
  </si>
  <si>
    <t>Прирост протяженности автомобильных дорог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</si>
  <si>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</t>
  </si>
  <si>
    <t>после ремонта</t>
  </si>
  <si>
    <t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</t>
  </si>
  <si>
    <t>9.</t>
  </si>
  <si>
    <t>10.</t>
  </si>
  <si>
    <t>Количество дворовых территорий многоквартирных домов и проездов к ним после капитального ремонта и ремонта</t>
  </si>
  <si>
    <t>Ежегодный прирост численности парка дорожной техники и другого имущества, необходимого для содержания автодорог и обеспечения контроля качества выполненных дорожных работ</t>
  </si>
  <si>
    <t xml:space="preserve">           Подпрограмма "Содержание и управление дорожным хозяйством"</t>
  </si>
  <si>
    <t>11.</t>
  </si>
  <si>
    <t>Доля протяженности автомобильных дорог, имеющих оформленные документы на право собственности</t>
  </si>
  <si>
    <t>Протяженность автомобильных дорог общего пользования регионального и межмуниципального значения, на которых при реализации проектов          строительства, реконструкции, капитального ремонта и ремонта предусмотрено применение инновационных технологий, материалов, конструкций, машин и механизмов</t>
  </si>
  <si>
    <t>Сведения о фактически достигнутых значениях показателей (индикаторов) государственной программы</t>
  </si>
  <si>
    <t xml:space="preserve">Год предшествующий отчетному - 2013 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</si>
  <si>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</si>
  <si>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</si>
  <si>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</si>
  <si>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</si>
  <si>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</si>
  <si>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 xml:space="preserve">                                        ГП "Развитие автомобильных дорог Ленинградской области"</t>
  </si>
  <si>
    <t xml:space="preserve">Уменьшение количества ДТП с пострадавшими на 1 тыс.автотранспортных средств ( к уровню 2013 года) </t>
  </si>
  <si>
    <t>-</t>
  </si>
  <si>
    <t>Коэффициент значимости</t>
  </si>
  <si>
    <t xml:space="preserve">Общее количество поставленной техники и другого имущества составляет 74 единицы, в том числе дорожной техники - 8 единиц,  оборудования для обеспечения контроля качества выполненных дорожных работ – 66 единиц.   </t>
  </si>
  <si>
    <t>Показатель не изменился по отношению к итогам 2013 года в связи с тем, что по итогам 2014 года не были введены после реконструкции подъезды к сельским населённым пунктам д. Игокиничи и пос. Мехбаза (2 единицы). Невыполнение работ связано с поздним проведением конкурсных торгов и заключением муниципальных контрактов.</t>
  </si>
  <si>
    <t>При выполнении работ по  строительству, реконструкции, капитальному ремонту и ремонту предусмотрено применение инновационных технологий, материалов, конструкций, машин и механизмов на 80% введённых в эксплуатацию участков дорог по итогам 2014 года</t>
  </si>
  <si>
    <t>Доля протяженности автомобильных дорог и полосы отвода под ними с оформленными кадастровыми паспортами составляет 32,7 % (поставлено на государственный кадастровый учет). Оформленные документы переданы в Леноблкомимущество для регистрации права собственности.  В связи с длительностью прохождения процедуры регистрации права собственности совместно с Леноблкомимуществом, освоение планируется в  феврале 2015 года.</t>
  </si>
  <si>
    <t xml:space="preserve"> В соответствии с постановлением Правительства ЛО в 2014 году должно быть обеспечено финансирование 34,4% или 2,199 млрд. руб.  от норматива в сумме  6,393 млрд. руб. Объемы финансирования в 2014 году – 2,027 млрд. руб. (31,7%). Недофинансирование объясняется переносом лимитов средств по содержанию на мероприятия Подпрограммы  3 «Повышение безопасности дорожного движения» ГП «Безопасность Ленинградской области».
</t>
  </si>
  <si>
    <t>Подрядчики не выполнили  договорных обязательств и срывают сроки сдачи объектов в эксплуатацию. Кроме того выявлены дефекты по объектам ремонта а/б покрытия и барьерного ограждения на объектах в Кировском районе.  Выполнены, но не оплачены работы по ремонту по двум контрактам с   ООО "ЭСКО" на общую сумму 118 158,6 тыс. руб. Вопрос об оплате за вып. работы будет решен после рассмотрения в Арбитражном суде.</t>
  </si>
  <si>
    <t xml:space="preserve">Перечисление субсидий в местный бюджет на реконструкцию а/дорог  местного значения  согласно условиям Соглашения  от 31.07.14г. №146 между комитетом и Администрацией МО"Лодейнопольский мун.район" - по факту выполненных работ. В связи с поздним проведением  конкурсных процедур,    муниц. контракты заключены 15 октября и 18 ноября 2014 года.  Подрядчики не выполнили работы в срок, так как  устройство асфальтобетонного покрытия с надлежащим качеством возможно только  при плюсовых температурах. </t>
  </si>
  <si>
    <t>Количество ДТП с пострадавшими с сопутствующими неудовлетворительными дор.условиями - 354, за такой же период 2013 года - 301 ДТП. Прирост ДТП с постадавшими на 1 тыс.автотр. средств, зарегистрир. в Лен. области  на 10,0 %.</t>
  </si>
  <si>
    <t>Таблица 10</t>
  </si>
  <si>
    <t>Доля протяженности автомобильных дорог, поставленных на учет в государственном кадастре недвижимости</t>
  </si>
  <si>
    <t>Подпрограмма  «Повышение безопасности дорожного движения»</t>
  </si>
  <si>
    <t>13.</t>
  </si>
  <si>
    <t>Уровень социального риска (число лиц, погибших в ДТП, на 100 тыс. населения</t>
  </si>
  <si>
    <t>14.</t>
  </si>
  <si>
    <t>Уровень оснащенности участков концентрации ДТП на автомобильных дорогах регионального значения Ленинградской области элементами обустройства, предназначенными для обеспечения безопасности дорожного движения</t>
  </si>
  <si>
    <t>15.</t>
  </si>
  <si>
    <t>Доля детей-пешеходов в общем числе погибших в результате ДТП (число детей-пешеходов погибших в результате ДТП к общему числу погибших в результате ДТП)</t>
  </si>
  <si>
    <t>% от уровня 2012 года</t>
  </si>
  <si>
    <t xml:space="preserve"> -</t>
  </si>
  <si>
    <t>после капитального ремонта и ремонта</t>
  </si>
  <si>
    <t>после капитального ремонта и ремонта автомобильных дорог, имеющих приоритетный социально-значимый характер</t>
  </si>
  <si>
    <t>Ограниченность возможности Дорожного фонда Ленинградской области</t>
  </si>
  <si>
    <t>Приложение 1 к отчету</t>
  </si>
  <si>
    <t>по состоянию на 01.01.2018 г.</t>
  </si>
  <si>
    <t xml:space="preserve">Год предшествующий отчетному - 2016 </t>
  </si>
  <si>
    <t>Не осуществлен полный ввод в эксплуатацию запланированных на 2017 год км</t>
  </si>
  <si>
    <t>Из 8 запланированных к вводу в эксплуатацию объектов разрешение на ввод получено только по 1 объекту: Подъезд к поселку Мехбаза Тихвинского района (Ганьковское сп) 1,6 км</t>
  </si>
  <si>
    <t>Ввод в эксплуатацию автомобильных дорог общего пользования регионального и межмуниципального значения (и искусственных сооружений на них) после строительства и реконструкции по годам - всего,  в том числе:</t>
  </si>
  <si>
    <t xml:space="preserve">Не введен в эксплуатацию 1 объект "Реконструкция  автомобильной дороги  "Красное Село-Гатчина-Павловск", на участке км 14+600- км 18+000" Ввод запланирован на 2018 год. Срок окончания работ на объекте перенесен в связи с необходимостью увязки с работами по строительству участка дороги к наноцентру в г. Гатчина. </t>
  </si>
  <si>
    <t>Не завершено выполнение кадастровых  работ  по земельным участкам, занятым существующими полосами отвода автомобильных дорог, и работ по изготовлению технических планов объектов имущества, входящих в состав автомобильных дорог в Гатчинском районе Ленинградской области</t>
  </si>
  <si>
    <t xml:space="preserve">Длительность конкурсных процедур, соответственно, позднее заключение гос. контрактов, кроме того, возникновение отпавших работ, образовавшихся в результате выполнения работ по ремонту а/д.
</t>
  </si>
  <si>
    <t>По объектам строительно-монтажных работ  – экономия, наличие отпавших работ при производстве работ на объектах, перенос сезонных работ на период строительного сезона 2018 года.
По объектам проектно-изыскательских работ   – невыполнение подрядчиками договорных обязательств, подрядчикам будут выставлены штрафные санкции.</t>
  </si>
  <si>
    <t>В процессе выполнения работ на объекте "Строительство участка улично-дорожной сети для обеспечения подъезда к наноцентру в г.Гатчина"  потребовалось устройство защитного футляра водовода, что привело к приостановлению работ до 10.11.2017- дня поставки защитного футляра. Завершение работ и ввод объекта в эксплуатацию в 2018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</si>
</sst>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0" fillId="0" borderId="0" xfId="0" applyNumberForma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Normal="100" workbookViewId="0">
      <selection activeCell="B63" sqref="B63:C63"/>
    </sheetView>
  </sheetViews>
  <sheetFormatPr defaultRowHeight="14.4" x14ac:dyDescent="0.3"/>
  <cols>
    <col min="1" max="1" width="4.109375" customWidth="1"/>
    <col min="2" max="2" width="39.6640625" customWidth="1"/>
    <col min="3" max="6" width="12" customWidth="1"/>
    <col min="7" max="7" width="40" customWidth="1"/>
    <col min="8" max="8" width="6.5546875" hidden="1" customWidth="1"/>
    <col min="9" max="9" width="6.109375" hidden="1" customWidth="1"/>
    <col min="10" max="10" width="8.5546875" hidden="1" customWidth="1"/>
    <col min="11" max="11" width="36.88671875" style="26" hidden="1" customWidth="1"/>
    <col min="12" max="12" width="8" style="19" hidden="1" customWidth="1"/>
    <col min="17" max="17" width="32.44140625" customWidth="1"/>
  </cols>
  <sheetData>
    <row r="1" spans="1:12" ht="19.5" customHeight="1" x14ac:dyDescent="0.3">
      <c r="G1" s="42" t="s">
        <v>74</v>
      </c>
      <c r="K1" s="21" t="s">
        <v>60</v>
      </c>
    </row>
    <row r="2" spans="1:12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57"/>
      <c r="K2" s="57"/>
      <c r="L2" s="20"/>
    </row>
    <row r="3" spans="1:12" ht="15.6" x14ac:dyDescent="0.3">
      <c r="A3" s="1"/>
      <c r="B3" s="74" t="s">
        <v>41</v>
      </c>
      <c r="C3" s="74"/>
      <c r="D3" s="74"/>
      <c r="E3" s="74"/>
      <c r="F3" s="74"/>
      <c r="G3" s="74"/>
      <c r="H3" s="74"/>
      <c r="I3" s="74"/>
      <c r="J3" s="74"/>
      <c r="K3" s="74"/>
      <c r="L3" s="20"/>
    </row>
    <row r="4" spans="1:12" ht="13.5" customHeight="1" x14ac:dyDescent="0.3">
      <c r="A4" s="1"/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20"/>
    </row>
    <row r="5" spans="1:12" ht="15.75" customHeight="1" x14ac:dyDescent="0.3">
      <c r="A5" s="1"/>
      <c r="B5" s="90" t="s">
        <v>75</v>
      </c>
      <c r="C5" s="90"/>
      <c r="D5" s="90"/>
      <c r="E5" s="90"/>
      <c r="F5" s="90"/>
      <c r="G5" s="90"/>
      <c r="H5" s="91"/>
      <c r="I5" s="91"/>
      <c r="J5" s="91"/>
      <c r="K5" s="91"/>
      <c r="L5" s="20"/>
    </row>
    <row r="6" spans="1:12" ht="15.75" customHeight="1" x14ac:dyDescent="0.25">
      <c r="A6" s="1"/>
      <c r="B6" s="53"/>
      <c r="C6" s="53"/>
      <c r="D6" s="53"/>
      <c r="E6" s="53"/>
      <c r="F6" s="53"/>
      <c r="G6" s="53"/>
      <c r="H6" s="51"/>
      <c r="I6" s="51"/>
      <c r="J6" s="51"/>
      <c r="K6" s="53"/>
      <c r="L6" s="20"/>
    </row>
    <row r="7" spans="1:12" ht="66.75" customHeight="1" x14ac:dyDescent="0.3">
      <c r="A7" s="73" t="s">
        <v>0</v>
      </c>
      <c r="B7" s="73" t="s">
        <v>1</v>
      </c>
      <c r="C7" s="73" t="s">
        <v>2</v>
      </c>
      <c r="D7" s="73" t="s">
        <v>46</v>
      </c>
      <c r="E7" s="73"/>
      <c r="F7" s="73"/>
      <c r="G7" s="73" t="s">
        <v>47</v>
      </c>
      <c r="H7" s="67" t="s">
        <v>46</v>
      </c>
      <c r="I7" s="68"/>
      <c r="J7" s="69"/>
      <c r="K7" s="70" t="s">
        <v>47</v>
      </c>
      <c r="L7" s="70" t="s">
        <v>51</v>
      </c>
    </row>
    <row r="8" spans="1:12" ht="37.5" customHeight="1" x14ac:dyDescent="0.3">
      <c r="A8" s="73"/>
      <c r="B8" s="73"/>
      <c r="C8" s="73"/>
      <c r="D8" s="73" t="s">
        <v>76</v>
      </c>
      <c r="E8" s="76" t="s">
        <v>43</v>
      </c>
      <c r="F8" s="76"/>
      <c r="G8" s="73"/>
      <c r="H8" s="70" t="s">
        <v>42</v>
      </c>
      <c r="I8" s="58" t="s">
        <v>43</v>
      </c>
      <c r="J8" s="66"/>
      <c r="K8" s="71"/>
      <c r="L8" s="71"/>
    </row>
    <row r="9" spans="1:12" ht="42" customHeight="1" x14ac:dyDescent="0.3">
      <c r="A9" s="73"/>
      <c r="B9" s="73"/>
      <c r="C9" s="73"/>
      <c r="D9" s="73"/>
      <c r="E9" s="2" t="s">
        <v>44</v>
      </c>
      <c r="F9" s="2" t="s">
        <v>45</v>
      </c>
      <c r="G9" s="73"/>
      <c r="H9" s="72"/>
      <c r="I9" s="2" t="s">
        <v>44</v>
      </c>
      <c r="J9" s="2" t="s">
        <v>45</v>
      </c>
      <c r="K9" s="72"/>
      <c r="L9" s="72"/>
    </row>
    <row r="10" spans="1:12" ht="13.5" customHeight="1" x14ac:dyDescent="0.25">
      <c r="A10" s="2">
        <v>1</v>
      </c>
      <c r="B10" s="2">
        <v>2</v>
      </c>
      <c r="C10" s="2">
        <v>3</v>
      </c>
      <c r="D10" s="2"/>
      <c r="E10" s="2"/>
      <c r="F10" s="2"/>
      <c r="G10" s="2"/>
      <c r="H10" s="2">
        <v>4</v>
      </c>
      <c r="I10" s="2">
        <v>5</v>
      </c>
      <c r="J10" s="2">
        <v>6</v>
      </c>
      <c r="K10" s="23">
        <v>7</v>
      </c>
      <c r="L10" s="2">
        <v>8</v>
      </c>
    </row>
    <row r="11" spans="1:12" ht="22.5" customHeight="1" x14ac:dyDescent="0.3">
      <c r="A11" s="63" t="s">
        <v>48</v>
      </c>
      <c r="B11" s="64"/>
      <c r="C11" s="64"/>
      <c r="D11" s="64"/>
      <c r="E11" s="64"/>
      <c r="F11" s="64"/>
      <c r="G11" s="64"/>
      <c r="H11" s="64"/>
      <c r="I11" s="64"/>
      <c r="J11" s="64"/>
      <c r="K11" s="65"/>
      <c r="L11" s="30">
        <v>1</v>
      </c>
    </row>
    <row r="12" spans="1:12" ht="99.75" customHeight="1" x14ac:dyDescent="0.3">
      <c r="A12" s="3" t="s">
        <v>6</v>
      </c>
      <c r="B12" s="4" t="s">
        <v>4</v>
      </c>
      <c r="C12" s="3" t="s">
        <v>5</v>
      </c>
      <c r="D12" s="48">
        <v>47</v>
      </c>
      <c r="E12" s="34">
        <v>51.2</v>
      </c>
      <c r="F12" s="48">
        <v>47</v>
      </c>
      <c r="G12" s="23" t="s">
        <v>77</v>
      </c>
      <c r="H12" s="3">
        <v>42.5</v>
      </c>
      <c r="I12" s="9">
        <v>41</v>
      </c>
      <c r="J12" s="3">
        <v>44.27</v>
      </c>
      <c r="K12" s="18"/>
      <c r="L12" s="2">
        <v>0.6</v>
      </c>
    </row>
    <row r="13" spans="1:12" ht="79.5" customHeight="1" x14ac:dyDescent="0.3">
      <c r="A13" s="3" t="s">
        <v>8</v>
      </c>
      <c r="B13" s="4" t="s">
        <v>7</v>
      </c>
      <c r="C13" s="3" t="s">
        <v>5</v>
      </c>
      <c r="D13" s="54">
        <v>72.2</v>
      </c>
      <c r="E13" s="34">
        <v>72.400000000000006</v>
      </c>
      <c r="F13" s="34">
        <v>72.2</v>
      </c>
      <c r="G13" s="23" t="s">
        <v>78</v>
      </c>
      <c r="H13" s="3">
        <v>72.14</v>
      </c>
      <c r="I13" s="3">
        <v>72.28</v>
      </c>
      <c r="J13" s="3">
        <v>72.14</v>
      </c>
      <c r="K13" s="18" t="s">
        <v>53</v>
      </c>
      <c r="L13" s="2">
        <v>0.1</v>
      </c>
    </row>
    <row r="14" spans="1:12" ht="66" customHeight="1" x14ac:dyDescent="0.3">
      <c r="A14" s="3" t="s">
        <v>9</v>
      </c>
      <c r="B14" s="4" t="s">
        <v>49</v>
      </c>
      <c r="C14" s="3" t="s">
        <v>5</v>
      </c>
      <c r="D14" s="48">
        <v>6.99</v>
      </c>
      <c r="E14" s="34">
        <v>8</v>
      </c>
      <c r="F14" s="48">
        <v>8.4</v>
      </c>
      <c r="G14" s="34"/>
      <c r="H14" s="3" t="s">
        <v>10</v>
      </c>
      <c r="I14" s="3">
        <v>2</v>
      </c>
      <c r="J14" s="3" t="s">
        <v>50</v>
      </c>
      <c r="K14" s="18" t="s">
        <v>59</v>
      </c>
      <c r="L14" s="2">
        <v>0.3</v>
      </c>
    </row>
    <row r="15" spans="1:12" ht="28.5" customHeight="1" x14ac:dyDescent="0.3">
      <c r="A15" s="58" t="s">
        <v>11</v>
      </c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31">
        <v>1</v>
      </c>
    </row>
    <row r="16" spans="1:12" ht="36" customHeight="1" x14ac:dyDescent="0.3">
      <c r="A16" s="79" t="s">
        <v>12</v>
      </c>
      <c r="B16" s="61" t="s">
        <v>79</v>
      </c>
      <c r="C16" s="10" t="s">
        <v>13</v>
      </c>
      <c r="D16" s="46">
        <f>D18+D20</f>
        <v>2.8849999999999998</v>
      </c>
      <c r="E16" s="34">
        <f>E18+E20</f>
        <v>6.8</v>
      </c>
      <c r="F16" s="46">
        <v>3.504</v>
      </c>
      <c r="G16" s="75" t="s">
        <v>80</v>
      </c>
      <c r="H16" s="2" t="s">
        <v>50</v>
      </c>
      <c r="I16" s="2" t="s">
        <v>50</v>
      </c>
      <c r="J16" s="2" t="s">
        <v>50</v>
      </c>
      <c r="K16" s="24"/>
      <c r="L16" s="79">
        <v>0.8</v>
      </c>
    </row>
    <row r="17" spans="1:12" ht="61.5" customHeight="1" x14ac:dyDescent="0.3">
      <c r="A17" s="96"/>
      <c r="B17" s="62"/>
      <c r="C17" s="10" t="s">
        <v>14</v>
      </c>
      <c r="D17" s="46">
        <f>D19+D21</f>
        <v>446.63499999999999</v>
      </c>
      <c r="E17" s="34">
        <f>E19+E21</f>
        <v>191.8</v>
      </c>
      <c r="F17" s="46">
        <v>191.75</v>
      </c>
      <c r="G17" s="75"/>
      <c r="H17" s="2" t="s">
        <v>50</v>
      </c>
      <c r="I17" s="2">
        <v>45.8</v>
      </c>
      <c r="J17" s="2">
        <v>45.8</v>
      </c>
      <c r="K17" s="24"/>
      <c r="L17" s="80"/>
    </row>
    <row r="18" spans="1:12" ht="18" customHeight="1" x14ac:dyDescent="0.3">
      <c r="A18" s="96"/>
      <c r="B18" s="76" t="s">
        <v>16</v>
      </c>
      <c r="C18" s="10" t="s">
        <v>13</v>
      </c>
      <c r="D18" s="54">
        <v>1.5</v>
      </c>
      <c r="E18" s="34">
        <v>2.8</v>
      </c>
      <c r="F18" s="36">
        <v>2.8</v>
      </c>
      <c r="G18" s="75"/>
      <c r="H18" s="2" t="s">
        <v>50</v>
      </c>
      <c r="I18" s="2" t="s">
        <v>50</v>
      </c>
      <c r="J18" s="2" t="s">
        <v>50</v>
      </c>
      <c r="K18" s="24"/>
      <c r="L18" s="80"/>
    </row>
    <row r="19" spans="1:12" ht="15" customHeight="1" x14ac:dyDescent="0.3">
      <c r="A19" s="96"/>
      <c r="B19" s="76"/>
      <c r="C19" s="10" t="s">
        <v>14</v>
      </c>
      <c r="D19" s="54"/>
      <c r="E19" s="34">
        <v>191.8</v>
      </c>
      <c r="F19" s="36">
        <v>191.8</v>
      </c>
      <c r="G19" s="75"/>
      <c r="H19" s="2" t="s">
        <v>50</v>
      </c>
      <c r="I19" s="2" t="s">
        <v>50</v>
      </c>
      <c r="J19" s="2" t="s">
        <v>50</v>
      </c>
      <c r="K19" s="24"/>
      <c r="L19" s="80"/>
    </row>
    <row r="20" spans="1:12" ht="15.75" customHeight="1" x14ac:dyDescent="0.3">
      <c r="A20" s="96"/>
      <c r="B20" s="76" t="s">
        <v>17</v>
      </c>
      <c r="C20" s="10" t="s">
        <v>13</v>
      </c>
      <c r="D20" s="46">
        <v>1.385</v>
      </c>
      <c r="E20" s="34">
        <v>4</v>
      </c>
      <c r="F20" s="46">
        <v>0.7</v>
      </c>
      <c r="G20" s="75"/>
      <c r="H20" s="2" t="s">
        <v>50</v>
      </c>
      <c r="I20" s="2" t="s">
        <v>50</v>
      </c>
      <c r="J20" s="2" t="s">
        <v>50</v>
      </c>
      <c r="K20" s="24"/>
      <c r="L20" s="80"/>
    </row>
    <row r="21" spans="1:12" ht="17.25" customHeight="1" x14ac:dyDescent="0.3">
      <c r="A21" s="96"/>
      <c r="B21" s="76"/>
      <c r="C21" s="10" t="s">
        <v>14</v>
      </c>
      <c r="D21" s="46">
        <v>446.63499999999999</v>
      </c>
      <c r="E21" s="34"/>
      <c r="F21" s="46"/>
      <c r="G21" s="75"/>
      <c r="H21" s="2" t="s">
        <v>50</v>
      </c>
      <c r="I21" s="2">
        <v>45.8</v>
      </c>
      <c r="J21" s="2">
        <v>45.8</v>
      </c>
      <c r="K21" s="24"/>
      <c r="L21" s="80"/>
    </row>
    <row r="22" spans="1:12" ht="24" customHeight="1" x14ac:dyDescent="0.3">
      <c r="A22" s="96"/>
      <c r="B22" s="61" t="s">
        <v>18</v>
      </c>
      <c r="C22" s="10" t="s">
        <v>13</v>
      </c>
      <c r="D22" s="54">
        <v>1.5</v>
      </c>
      <c r="E22" s="34">
        <v>6.1</v>
      </c>
      <c r="F22" s="36">
        <v>2.8</v>
      </c>
      <c r="G22" s="34"/>
      <c r="H22" s="2" t="s">
        <v>50</v>
      </c>
      <c r="I22" s="2" t="s">
        <v>50</v>
      </c>
      <c r="J22" s="2" t="s">
        <v>50</v>
      </c>
      <c r="K22" s="24"/>
      <c r="L22" s="80"/>
    </row>
    <row r="23" spans="1:12" ht="27.75" customHeight="1" x14ac:dyDescent="0.3">
      <c r="A23" s="96"/>
      <c r="B23" s="62"/>
      <c r="C23" s="10" t="s">
        <v>14</v>
      </c>
      <c r="D23" s="54"/>
      <c r="E23" s="34">
        <v>191.8</v>
      </c>
      <c r="F23" s="36">
        <v>191.8</v>
      </c>
      <c r="G23" s="34"/>
      <c r="H23" s="2" t="s">
        <v>50</v>
      </c>
      <c r="I23" s="2" t="s">
        <v>50</v>
      </c>
      <c r="J23" s="2" t="s">
        <v>50</v>
      </c>
      <c r="K23" s="24"/>
      <c r="L23" s="80"/>
    </row>
    <row r="24" spans="1:12" ht="18.75" customHeight="1" x14ac:dyDescent="0.3">
      <c r="A24" s="96"/>
      <c r="B24" s="76" t="s">
        <v>16</v>
      </c>
      <c r="C24" s="10" t="s">
        <v>13</v>
      </c>
      <c r="D24" s="54">
        <v>1.5</v>
      </c>
      <c r="E24" s="34">
        <v>2.8</v>
      </c>
      <c r="F24" s="36">
        <v>2.8</v>
      </c>
      <c r="G24" s="34"/>
      <c r="H24" s="2" t="s">
        <v>50</v>
      </c>
      <c r="I24" s="2" t="s">
        <v>50</v>
      </c>
      <c r="J24" s="2" t="s">
        <v>50</v>
      </c>
      <c r="K24" s="24"/>
      <c r="L24" s="80"/>
    </row>
    <row r="25" spans="1:12" ht="16.5" customHeight="1" x14ac:dyDescent="0.3">
      <c r="A25" s="96"/>
      <c r="B25" s="76"/>
      <c r="C25" s="10" t="s">
        <v>14</v>
      </c>
      <c r="D25" s="54"/>
      <c r="E25" s="34">
        <v>191.8</v>
      </c>
      <c r="F25" s="36">
        <v>191.8</v>
      </c>
      <c r="G25" s="34"/>
      <c r="H25" s="2" t="s">
        <v>50</v>
      </c>
      <c r="I25" s="2" t="s">
        <v>50</v>
      </c>
      <c r="J25" s="2" t="s">
        <v>50</v>
      </c>
      <c r="K25" s="24"/>
      <c r="L25" s="80"/>
    </row>
    <row r="26" spans="1:12" ht="18" customHeight="1" x14ac:dyDescent="0.3">
      <c r="A26" s="96"/>
      <c r="B26" s="76" t="s">
        <v>17</v>
      </c>
      <c r="C26" s="10" t="s">
        <v>13</v>
      </c>
      <c r="D26" s="46">
        <v>1.385</v>
      </c>
      <c r="E26" s="34">
        <v>3.3</v>
      </c>
      <c r="F26" s="46"/>
      <c r="G26" s="34"/>
      <c r="H26" s="2" t="s">
        <v>50</v>
      </c>
      <c r="I26" s="2" t="s">
        <v>50</v>
      </c>
      <c r="J26" s="2" t="s">
        <v>50</v>
      </c>
      <c r="K26" s="24"/>
      <c r="L26" s="80"/>
    </row>
    <row r="27" spans="1:12" ht="17.25" customHeight="1" x14ac:dyDescent="0.3">
      <c r="A27" s="96"/>
      <c r="B27" s="76"/>
      <c r="C27" s="10" t="s">
        <v>14</v>
      </c>
      <c r="D27" s="46">
        <v>446.63499999999999</v>
      </c>
      <c r="E27" s="34"/>
      <c r="F27" s="46"/>
      <c r="G27" s="34"/>
      <c r="H27" s="2" t="s">
        <v>50</v>
      </c>
      <c r="I27" s="2" t="s">
        <v>50</v>
      </c>
      <c r="J27" s="2" t="s">
        <v>50</v>
      </c>
      <c r="K27" s="24"/>
      <c r="L27" s="80"/>
    </row>
    <row r="28" spans="1:12" ht="31.5" customHeight="1" x14ac:dyDescent="0.3">
      <c r="A28" s="96"/>
      <c r="B28" s="83" t="s">
        <v>27</v>
      </c>
      <c r="C28" s="10" t="s">
        <v>13</v>
      </c>
      <c r="D28" s="46">
        <f>D30+D32</f>
        <v>2.444</v>
      </c>
      <c r="E28" s="34">
        <v>4.5999999999999996</v>
      </c>
      <c r="F28" s="46">
        <v>2.4500000000000002</v>
      </c>
      <c r="G28" s="87" t="s">
        <v>84</v>
      </c>
      <c r="H28" s="2">
        <v>1.3</v>
      </c>
      <c r="I28" s="2">
        <v>4.2300000000000004</v>
      </c>
      <c r="J28" s="2">
        <v>2.89</v>
      </c>
      <c r="K28" s="92" t="s">
        <v>58</v>
      </c>
      <c r="L28" s="80"/>
    </row>
    <row r="29" spans="1:12" ht="51.75" customHeight="1" x14ac:dyDescent="0.3">
      <c r="A29" s="96"/>
      <c r="B29" s="84"/>
      <c r="C29" s="10" t="s">
        <v>14</v>
      </c>
      <c r="D29" s="46">
        <f>D31+D33</f>
        <v>94.2</v>
      </c>
      <c r="E29" s="34">
        <v>77</v>
      </c>
      <c r="F29" s="46"/>
      <c r="G29" s="88"/>
      <c r="H29" s="2">
        <v>59.2</v>
      </c>
      <c r="I29" s="2" t="s">
        <v>50</v>
      </c>
      <c r="J29" s="16"/>
      <c r="K29" s="93"/>
      <c r="L29" s="80"/>
    </row>
    <row r="30" spans="1:12" ht="19.5" customHeight="1" x14ac:dyDescent="0.3">
      <c r="A30" s="96"/>
      <c r="B30" s="76" t="s">
        <v>16</v>
      </c>
      <c r="C30" s="10" t="s">
        <v>13</v>
      </c>
      <c r="D30" s="46">
        <v>1.107</v>
      </c>
      <c r="E30" s="36">
        <v>0.3</v>
      </c>
      <c r="F30" s="46"/>
      <c r="G30" s="88"/>
      <c r="H30" s="2" t="s">
        <v>50</v>
      </c>
      <c r="I30" s="2">
        <v>2.89</v>
      </c>
      <c r="J30" s="2">
        <v>2.89</v>
      </c>
      <c r="K30" s="93"/>
      <c r="L30" s="80"/>
    </row>
    <row r="31" spans="1:12" ht="19.5" customHeight="1" x14ac:dyDescent="0.3">
      <c r="A31" s="96"/>
      <c r="B31" s="76"/>
      <c r="C31" s="10" t="s">
        <v>14</v>
      </c>
      <c r="D31" s="46">
        <v>94.2</v>
      </c>
      <c r="E31" s="34">
        <v>40</v>
      </c>
      <c r="F31" s="46"/>
      <c r="G31" s="88"/>
      <c r="H31" s="2" t="s">
        <v>50</v>
      </c>
      <c r="I31" s="2" t="s">
        <v>50</v>
      </c>
      <c r="J31" s="16"/>
      <c r="K31" s="93"/>
      <c r="L31" s="80"/>
    </row>
    <row r="32" spans="1:12" ht="18.75" customHeight="1" x14ac:dyDescent="0.3">
      <c r="A32" s="96"/>
      <c r="B32" s="76" t="s">
        <v>17</v>
      </c>
      <c r="C32" s="10" t="s">
        <v>13</v>
      </c>
      <c r="D32" s="46">
        <v>1.337</v>
      </c>
      <c r="E32" s="34">
        <v>4.3</v>
      </c>
      <c r="F32" s="46">
        <v>2.4500000000000002</v>
      </c>
      <c r="G32" s="88"/>
      <c r="H32" s="16">
        <v>1.34</v>
      </c>
      <c r="I32" s="2">
        <v>1.34</v>
      </c>
      <c r="J32" s="16" t="s">
        <v>50</v>
      </c>
      <c r="K32" s="93"/>
      <c r="L32" s="80"/>
    </row>
    <row r="33" spans="1:17" ht="16.5" customHeight="1" x14ac:dyDescent="0.3">
      <c r="A33" s="97"/>
      <c r="B33" s="76"/>
      <c r="C33" s="10" t="s">
        <v>14</v>
      </c>
      <c r="D33" s="54"/>
      <c r="E33" s="34">
        <v>37</v>
      </c>
      <c r="F33" s="36"/>
      <c r="G33" s="89"/>
      <c r="H33" s="2">
        <v>59.2</v>
      </c>
      <c r="I33" s="2" t="s">
        <v>50</v>
      </c>
      <c r="J33" s="16" t="s">
        <v>50</v>
      </c>
      <c r="K33" s="94"/>
      <c r="L33" s="95"/>
    </row>
    <row r="34" spans="1:17" ht="81.75" customHeight="1" x14ac:dyDescent="0.3">
      <c r="A34" s="13" t="s">
        <v>15</v>
      </c>
      <c r="B34" s="12" t="s">
        <v>19</v>
      </c>
      <c r="C34" s="13" t="s">
        <v>20</v>
      </c>
      <c r="D34" s="55">
        <v>1</v>
      </c>
      <c r="E34" s="35">
        <v>1</v>
      </c>
      <c r="F34" s="35">
        <v>1</v>
      </c>
      <c r="G34" s="50"/>
      <c r="H34" s="2" t="s">
        <v>50</v>
      </c>
      <c r="I34" s="15">
        <v>8</v>
      </c>
      <c r="J34" s="27">
        <v>7</v>
      </c>
      <c r="K34" s="32"/>
      <c r="L34" s="13">
        <v>0.1</v>
      </c>
    </row>
    <row r="35" spans="1:17" ht="78" customHeight="1" x14ac:dyDescent="0.3">
      <c r="A35" s="3" t="s">
        <v>21</v>
      </c>
      <c r="B35" s="4" t="s">
        <v>22</v>
      </c>
      <c r="C35" s="3" t="s">
        <v>23</v>
      </c>
      <c r="D35" s="54" t="s">
        <v>70</v>
      </c>
      <c r="E35" s="34" t="s">
        <v>70</v>
      </c>
      <c r="F35" s="34" t="s">
        <v>70</v>
      </c>
      <c r="G35" s="34"/>
      <c r="H35" s="2" t="s">
        <v>50</v>
      </c>
      <c r="I35" s="2" t="s">
        <v>50</v>
      </c>
      <c r="J35" s="2" t="s">
        <v>50</v>
      </c>
      <c r="K35" s="18"/>
      <c r="L35" s="2">
        <v>0.1</v>
      </c>
    </row>
    <row r="36" spans="1:17" ht="33" customHeight="1" x14ac:dyDescent="0.3">
      <c r="A36" s="58" t="s">
        <v>24</v>
      </c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31">
        <v>1</v>
      </c>
    </row>
    <row r="37" spans="1:17" ht="69.75" customHeight="1" x14ac:dyDescent="0.3">
      <c r="A37" s="3" t="s">
        <v>25</v>
      </c>
      <c r="B37" s="4" t="s">
        <v>26</v>
      </c>
      <c r="C37" s="3" t="s">
        <v>5</v>
      </c>
      <c r="D37" s="47">
        <v>40.799999999999997</v>
      </c>
      <c r="E37" s="34">
        <v>50</v>
      </c>
      <c r="F37" s="47">
        <v>41.7</v>
      </c>
      <c r="G37" s="49" t="s">
        <v>73</v>
      </c>
      <c r="H37" s="3">
        <v>22.5</v>
      </c>
      <c r="I37" s="3">
        <v>34.4</v>
      </c>
      <c r="J37" s="29">
        <v>31.7</v>
      </c>
      <c r="K37" s="32" t="s">
        <v>56</v>
      </c>
      <c r="L37" s="2">
        <v>0.2</v>
      </c>
    </row>
    <row r="38" spans="1:17" ht="53.25" customHeight="1" x14ac:dyDescent="0.3">
      <c r="A38" s="79" t="s">
        <v>28</v>
      </c>
      <c r="B38" s="85" t="s">
        <v>29</v>
      </c>
      <c r="C38" s="3" t="s">
        <v>13</v>
      </c>
      <c r="D38" s="46">
        <f>D40+D42</f>
        <v>133.017</v>
      </c>
      <c r="E38" s="34">
        <v>169.2</v>
      </c>
      <c r="F38" s="46">
        <f>F40+F42</f>
        <v>157.447</v>
      </c>
      <c r="G38" s="34"/>
      <c r="H38" s="2" t="s">
        <v>50</v>
      </c>
      <c r="I38" s="8">
        <f>I40+I42</f>
        <v>400.78000000000003</v>
      </c>
      <c r="J38" s="17">
        <f>J40+J42</f>
        <v>318.08</v>
      </c>
      <c r="K38" s="92" t="s">
        <v>57</v>
      </c>
      <c r="L38" s="70">
        <v>0.7</v>
      </c>
      <c r="Q38" s="56"/>
    </row>
    <row r="39" spans="1:17" ht="82.5" customHeight="1" x14ac:dyDescent="0.3">
      <c r="A39" s="80"/>
      <c r="B39" s="86"/>
      <c r="C39" s="14" t="s">
        <v>14</v>
      </c>
      <c r="D39" s="54">
        <v>12</v>
      </c>
      <c r="E39" s="34">
        <v>141</v>
      </c>
      <c r="F39" s="9">
        <f>F41+F43</f>
        <v>141.01</v>
      </c>
      <c r="G39" s="34"/>
      <c r="H39" s="2" t="s">
        <v>50</v>
      </c>
      <c r="I39" s="14">
        <f>I41+I43</f>
        <v>120.99</v>
      </c>
      <c r="J39" s="17">
        <f>J41+J43</f>
        <v>84</v>
      </c>
      <c r="K39" s="93"/>
      <c r="L39" s="71"/>
      <c r="Q39" s="56"/>
    </row>
    <row r="40" spans="1:17" ht="119.25" customHeight="1" x14ac:dyDescent="0.3">
      <c r="A40" s="80"/>
      <c r="B40" s="85" t="s">
        <v>30</v>
      </c>
      <c r="C40" s="3" t="s">
        <v>13</v>
      </c>
      <c r="D40" s="9">
        <v>14.557</v>
      </c>
      <c r="E40" s="34">
        <v>43</v>
      </c>
      <c r="F40" s="9">
        <v>35.758000000000003</v>
      </c>
      <c r="G40" s="23" t="s">
        <v>83</v>
      </c>
      <c r="H40" s="2" t="s">
        <v>50</v>
      </c>
      <c r="I40" s="6">
        <v>35.74</v>
      </c>
      <c r="J40" s="3">
        <v>24.45</v>
      </c>
      <c r="K40" s="93"/>
      <c r="L40" s="71"/>
      <c r="Q40" s="56"/>
    </row>
    <row r="41" spans="1:17" ht="22.5" customHeight="1" x14ac:dyDescent="0.3">
      <c r="A41" s="80"/>
      <c r="B41" s="86"/>
      <c r="C41" s="14" t="s">
        <v>14</v>
      </c>
      <c r="D41" s="9"/>
      <c r="E41" s="34"/>
      <c r="F41" s="9"/>
      <c r="G41" s="34"/>
      <c r="H41" s="2" t="s">
        <v>50</v>
      </c>
      <c r="I41" s="14">
        <v>47.3</v>
      </c>
      <c r="J41" s="14">
        <v>47.3</v>
      </c>
      <c r="K41" s="93"/>
      <c r="L41" s="71"/>
    </row>
    <row r="42" spans="1:17" ht="76.5" customHeight="1" x14ac:dyDescent="0.3">
      <c r="A42" s="80"/>
      <c r="B42" s="85" t="s">
        <v>31</v>
      </c>
      <c r="C42" s="14" t="s">
        <v>13</v>
      </c>
      <c r="D42" s="9">
        <v>118.46</v>
      </c>
      <c r="E42" s="34">
        <v>126.2</v>
      </c>
      <c r="F42" s="9">
        <v>121.68899999999999</v>
      </c>
      <c r="G42" s="23" t="s">
        <v>82</v>
      </c>
      <c r="H42" s="2" t="s">
        <v>50</v>
      </c>
      <c r="I42" s="14">
        <v>365.04</v>
      </c>
      <c r="J42" s="14">
        <v>293.63</v>
      </c>
      <c r="K42" s="93"/>
      <c r="L42" s="71"/>
    </row>
    <row r="43" spans="1:17" ht="27.75" customHeight="1" x14ac:dyDescent="0.3">
      <c r="A43" s="80"/>
      <c r="B43" s="86"/>
      <c r="C43" s="3" t="s">
        <v>14</v>
      </c>
      <c r="D43" s="54">
        <v>12</v>
      </c>
      <c r="E43" s="34">
        <v>141</v>
      </c>
      <c r="F43" s="34">
        <v>141.01</v>
      </c>
      <c r="G43" s="34"/>
      <c r="H43" s="2" t="s">
        <v>50</v>
      </c>
      <c r="I43" s="3">
        <v>73.69</v>
      </c>
      <c r="J43" s="3">
        <v>36.700000000000003</v>
      </c>
      <c r="K43" s="94"/>
      <c r="L43" s="71"/>
    </row>
    <row r="44" spans="1:17" ht="127.5" customHeight="1" x14ac:dyDescent="0.3">
      <c r="A44" s="81"/>
      <c r="B44" s="4" t="s">
        <v>32</v>
      </c>
      <c r="C44" s="3" t="s">
        <v>13</v>
      </c>
      <c r="D44" s="9">
        <f>D45+D46</f>
        <v>193.505</v>
      </c>
      <c r="E44" s="34">
        <v>164.9</v>
      </c>
      <c r="F44" s="9">
        <f>F45+F46</f>
        <v>180.71800000000002</v>
      </c>
      <c r="G44" s="34"/>
      <c r="H44" s="3">
        <v>182.2</v>
      </c>
      <c r="I44" s="3">
        <v>93.6</v>
      </c>
      <c r="J44" s="2">
        <v>97.15</v>
      </c>
      <c r="K44" s="25"/>
      <c r="L44" s="71"/>
    </row>
    <row r="45" spans="1:17" ht="33.75" customHeight="1" x14ac:dyDescent="0.3">
      <c r="A45" s="81"/>
      <c r="B45" s="45" t="s">
        <v>71</v>
      </c>
      <c r="C45" s="43" t="s">
        <v>13</v>
      </c>
      <c r="D45" s="9">
        <v>133.45599999999999</v>
      </c>
      <c r="E45" s="43">
        <v>122.2</v>
      </c>
      <c r="F45" s="9">
        <v>130.73500000000001</v>
      </c>
      <c r="G45" s="43"/>
      <c r="H45" s="43"/>
      <c r="I45" s="43"/>
      <c r="J45" s="2"/>
      <c r="K45" s="25"/>
      <c r="L45" s="71"/>
    </row>
    <row r="46" spans="1:17" ht="70.5" customHeight="1" x14ac:dyDescent="0.3">
      <c r="A46" s="81"/>
      <c r="B46" s="45" t="s">
        <v>72</v>
      </c>
      <c r="C46" s="43" t="s">
        <v>13</v>
      </c>
      <c r="D46" s="9">
        <v>60.048999999999999</v>
      </c>
      <c r="E46" s="43">
        <v>42.7</v>
      </c>
      <c r="F46" s="9">
        <v>49.982999999999997</v>
      </c>
      <c r="G46" s="43"/>
      <c r="H46" s="43"/>
      <c r="I46" s="43"/>
      <c r="J46" s="2"/>
      <c r="K46" s="25"/>
      <c r="L46" s="71"/>
    </row>
    <row r="47" spans="1:17" ht="75" customHeight="1" x14ac:dyDescent="0.3">
      <c r="A47" s="82"/>
      <c r="B47" s="4" t="s">
        <v>35</v>
      </c>
      <c r="C47" s="3" t="s">
        <v>20</v>
      </c>
      <c r="D47" s="54" t="s">
        <v>70</v>
      </c>
      <c r="E47" s="34" t="s">
        <v>70</v>
      </c>
      <c r="F47" s="34" t="s">
        <v>70</v>
      </c>
      <c r="G47" s="34"/>
      <c r="H47" s="7">
        <v>780</v>
      </c>
      <c r="I47" s="7">
        <v>109</v>
      </c>
      <c r="J47" s="11">
        <v>109</v>
      </c>
      <c r="K47" s="18"/>
      <c r="L47" s="72"/>
    </row>
    <row r="48" spans="1:17" ht="99" customHeight="1" x14ac:dyDescent="0.3">
      <c r="A48" s="5" t="s">
        <v>33</v>
      </c>
      <c r="B48" s="4" t="s">
        <v>36</v>
      </c>
      <c r="C48" s="5" t="s">
        <v>23</v>
      </c>
      <c r="D48" s="54">
        <v>2</v>
      </c>
      <c r="E48" s="34">
        <v>24</v>
      </c>
      <c r="F48" s="34">
        <v>24</v>
      </c>
      <c r="G48" s="34"/>
      <c r="H48" s="5" t="s">
        <v>10</v>
      </c>
      <c r="I48" s="5">
        <v>8</v>
      </c>
      <c r="J48" s="5">
        <v>8</v>
      </c>
      <c r="K48" s="18" t="s">
        <v>52</v>
      </c>
      <c r="L48" s="2">
        <v>0.1</v>
      </c>
    </row>
    <row r="49" spans="1:12" ht="26.25" customHeight="1" x14ac:dyDescent="0.3">
      <c r="A49" s="78" t="s">
        <v>37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9">
        <v>1</v>
      </c>
    </row>
    <row r="50" spans="1:12" ht="59.25" customHeight="1" x14ac:dyDescent="0.3">
      <c r="A50" s="5" t="s">
        <v>34</v>
      </c>
      <c r="B50" s="4" t="s">
        <v>39</v>
      </c>
      <c r="C50" s="5" t="s">
        <v>5</v>
      </c>
      <c r="D50" s="54" t="s">
        <v>70</v>
      </c>
      <c r="E50" s="36" t="s">
        <v>70</v>
      </c>
      <c r="F50" s="36" t="s">
        <v>70</v>
      </c>
      <c r="G50" s="34"/>
      <c r="H50" s="5">
        <v>1.1000000000000001</v>
      </c>
      <c r="I50" s="5">
        <v>33.700000000000003</v>
      </c>
      <c r="J50" s="5" t="s">
        <v>50</v>
      </c>
      <c r="K50" s="18" t="s">
        <v>55</v>
      </c>
      <c r="L50" s="2">
        <v>0.7</v>
      </c>
    </row>
    <row r="51" spans="1:12" ht="105" customHeight="1" x14ac:dyDescent="0.3">
      <c r="A51" s="34" t="s">
        <v>38</v>
      </c>
      <c r="B51" s="4" t="s">
        <v>61</v>
      </c>
      <c r="C51" s="34" t="s">
        <v>5</v>
      </c>
      <c r="D51" s="54">
        <v>46.3</v>
      </c>
      <c r="E51" s="34">
        <v>66.39</v>
      </c>
      <c r="F51" s="34">
        <v>60.68</v>
      </c>
      <c r="G51" s="23" t="s">
        <v>81</v>
      </c>
      <c r="H51" s="34"/>
      <c r="I51" s="34"/>
      <c r="J51" s="34"/>
      <c r="K51" s="18"/>
      <c r="L51" s="2"/>
    </row>
    <row r="52" spans="1:12" ht="165.75" customHeight="1" x14ac:dyDescent="0.3">
      <c r="A52" s="5">
        <v>12</v>
      </c>
      <c r="B52" s="4" t="s">
        <v>40</v>
      </c>
      <c r="C52" s="5" t="s">
        <v>13</v>
      </c>
      <c r="D52" s="46">
        <v>133.017</v>
      </c>
      <c r="E52" s="34">
        <f>E38</f>
        <v>169.2</v>
      </c>
      <c r="F52" s="9">
        <f>F38</f>
        <v>157.447</v>
      </c>
      <c r="G52" s="23"/>
      <c r="H52" s="5" t="s">
        <v>10</v>
      </c>
      <c r="I52" s="5">
        <v>268.3</v>
      </c>
      <c r="J52" s="28">
        <v>254.5</v>
      </c>
      <c r="K52" s="18" t="s">
        <v>54</v>
      </c>
      <c r="L52" s="2">
        <v>0.3</v>
      </c>
    </row>
    <row r="53" spans="1:12" ht="30" customHeight="1" x14ac:dyDescent="0.3">
      <c r="A53" s="58" t="s">
        <v>62</v>
      </c>
      <c r="B53" s="78"/>
      <c r="C53" s="78"/>
      <c r="D53" s="78"/>
      <c r="E53" s="78"/>
      <c r="F53" s="78"/>
      <c r="G53" s="78"/>
      <c r="H53" s="78"/>
      <c r="I53" s="78"/>
      <c r="J53" s="78"/>
      <c r="K53" s="66"/>
      <c r="L53" s="37"/>
    </row>
    <row r="54" spans="1:12" ht="48.75" customHeight="1" x14ac:dyDescent="0.3">
      <c r="A54" s="36" t="s">
        <v>63</v>
      </c>
      <c r="B54" s="4" t="s">
        <v>64</v>
      </c>
      <c r="C54" s="2" t="s">
        <v>69</v>
      </c>
      <c r="D54" s="52">
        <v>61.6</v>
      </c>
      <c r="E54" s="9">
        <v>94.5</v>
      </c>
      <c r="F54" s="52">
        <v>64.5</v>
      </c>
      <c r="G54" s="44"/>
      <c r="H54" s="38"/>
      <c r="I54" s="38"/>
      <c r="J54" s="38"/>
      <c r="K54" s="38"/>
      <c r="L54" s="39"/>
    </row>
    <row r="55" spans="1:12" ht="115.5" customHeight="1" x14ac:dyDescent="0.3">
      <c r="A55" s="36" t="s">
        <v>65</v>
      </c>
      <c r="B55" s="4" t="s">
        <v>66</v>
      </c>
      <c r="C55" s="36" t="s">
        <v>5</v>
      </c>
      <c r="D55" s="52">
        <v>66.099999999999994</v>
      </c>
      <c r="E55" s="9">
        <v>65</v>
      </c>
      <c r="F55" s="52">
        <v>66.3</v>
      </c>
      <c r="G55" s="30"/>
      <c r="H55" s="38"/>
      <c r="I55" s="38"/>
      <c r="J55" s="38"/>
      <c r="K55" s="38"/>
      <c r="L55" s="39"/>
    </row>
    <row r="56" spans="1:12" ht="79.5" customHeight="1" x14ac:dyDescent="0.3">
      <c r="A56" s="36" t="s">
        <v>67</v>
      </c>
      <c r="B56" s="4" t="s">
        <v>68</v>
      </c>
      <c r="C56" s="36" t="s">
        <v>5</v>
      </c>
      <c r="D56" s="54">
        <v>0.44</v>
      </c>
      <c r="E56" s="36">
        <v>0.62</v>
      </c>
      <c r="F56" s="36">
        <v>0.47</v>
      </c>
      <c r="G56" s="44"/>
      <c r="H56" s="38"/>
      <c r="I56" s="38"/>
      <c r="J56" s="38"/>
      <c r="K56" s="38"/>
      <c r="L56" s="39"/>
    </row>
    <row r="57" spans="1:12" ht="10.5" customHeight="1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1:12" ht="13.5" hidden="1" customHeigh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1:12" ht="15" hidden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2"/>
      <c r="L59" s="20"/>
    </row>
    <row r="60" spans="1:1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22"/>
      <c r="L60" s="20"/>
    </row>
    <row r="61" spans="1:12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22"/>
      <c r="L61" s="20"/>
    </row>
    <row r="62" spans="1:12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22"/>
      <c r="L62" s="20"/>
    </row>
    <row r="63" spans="1:12" ht="30.75" customHeight="1" x14ac:dyDescent="0.3">
      <c r="A63" s="1"/>
      <c r="B63" s="77"/>
      <c r="C63" s="77"/>
      <c r="D63" s="33"/>
      <c r="E63" s="33"/>
      <c r="F63" s="33"/>
      <c r="G63" s="41"/>
      <c r="H63" s="40"/>
      <c r="I63" s="1"/>
      <c r="J63" s="1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22"/>
      <c r="L64" s="20"/>
    </row>
    <row r="65" spans="1:1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22"/>
      <c r="L65" s="20"/>
    </row>
    <row r="66" spans="1:12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22"/>
      <c r="L66" s="20"/>
    </row>
    <row r="67" spans="1:12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22"/>
      <c r="L67" s="20"/>
    </row>
    <row r="68" spans="1:12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22"/>
      <c r="L68" s="20"/>
    </row>
    <row r="69" spans="1:1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22"/>
      <c r="L69" s="20"/>
    </row>
    <row r="70" spans="1:1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22"/>
      <c r="L70" s="20"/>
    </row>
    <row r="71" spans="1:12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22"/>
      <c r="L71" s="20"/>
    </row>
    <row r="72" spans="1:12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22"/>
      <c r="L72" s="20"/>
    </row>
    <row r="73" spans="1:12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22"/>
      <c r="L73" s="20"/>
    </row>
    <row r="74" spans="1:12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22"/>
      <c r="L74" s="20"/>
    </row>
    <row r="75" spans="1:12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22"/>
      <c r="L75" s="20"/>
    </row>
    <row r="76" spans="1:12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22"/>
      <c r="L76" s="20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22"/>
      <c r="L77" s="20"/>
    </row>
    <row r="78" spans="1:12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22"/>
      <c r="L78" s="20"/>
    </row>
    <row r="79" spans="1:12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22"/>
      <c r="L79" s="20"/>
    </row>
    <row r="80" spans="1:12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22"/>
      <c r="L80" s="20"/>
    </row>
    <row r="81" spans="1:12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22"/>
      <c r="L81" s="20"/>
    </row>
    <row r="82" spans="1:12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22"/>
      <c r="L82" s="20"/>
    </row>
    <row r="83" spans="1:12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22"/>
      <c r="L83" s="20"/>
    </row>
    <row r="84" spans="1:12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22"/>
      <c r="L84" s="20"/>
    </row>
    <row r="85" spans="1:12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22"/>
      <c r="L85" s="20"/>
    </row>
    <row r="86" spans="1:12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22"/>
      <c r="L86" s="20"/>
    </row>
    <row r="87" spans="1:12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22"/>
      <c r="L87" s="20"/>
    </row>
    <row r="88" spans="1:12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22"/>
      <c r="L88" s="20"/>
    </row>
    <row r="89" spans="1:12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22"/>
      <c r="L89" s="20"/>
    </row>
    <row r="90" spans="1:1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22"/>
      <c r="L90" s="20"/>
    </row>
    <row r="91" spans="1:1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22"/>
      <c r="L91" s="20"/>
    </row>
    <row r="92" spans="1:1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22"/>
      <c r="L92" s="20"/>
    </row>
    <row r="93" spans="1:12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22"/>
      <c r="L93" s="20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22"/>
      <c r="L94" s="20"/>
    </row>
    <row r="95" spans="1:12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22"/>
      <c r="L95" s="20"/>
    </row>
    <row r="96" spans="1:12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22"/>
      <c r="L96" s="20"/>
    </row>
    <row r="97" spans="1:12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22"/>
      <c r="L97" s="20"/>
    </row>
    <row r="98" spans="1:12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22"/>
      <c r="L98" s="20"/>
    </row>
    <row r="99" spans="1:12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22"/>
      <c r="L99" s="20"/>
    </row>
    <row r="100" spans="1:1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2"/>
      <c r="L100" s="20"/>
    </row>
    <row r="101" spans="1:12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2"/>
      <c r="L101" s="20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2"/>
      <c r="L102" s="20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2"/>
      <c r="L103" s="20"/>
    </row>
    <row r="104" spans="1:12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2"/>
      <c r="L104" s="20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2"/>
      <c r="L105" s="20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2"/>
      <c r="L106" s="20"/>
    </row>
    <row r="107" spans="1:12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2"/>
      <c r="L107" s="20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2"/>
      <c r="L108" s="20"/>
    </row>
    <row r="109" spans="1:12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2"/>
      <c r="L109" s="20"/>
    </row>
    <row r="110" spans="1:12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2"/>
      <c r="L110" s="20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2"/>
      <c r="L111" s="20"/>
    </row>
    <row r="112" spans="1:12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2"/>
      <c r="L112" s="20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2"/>
      <c r="L113" s="20"/>
    </row>
    <row r="114" spans="1:12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2"/>
      <c r="L114" s="20"/>
    </row>
    <row r="115" spans="1:12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2"/>
      <c r="L115" s="20"/>
    </row>
    <row r="116" spans="1:12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2"/>
      <c r="L116" s="20"/>
    </row>
    <row r="117" spans="1:12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2"/>
      <c r="L117" s="20"/>
    </row>
    <row r="118" spans="1:12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2"/>
      <c r="L118" s="20"/>
    </row>
    <row r="119" spans="1:12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2"/>
      <c r="L119" s="20"/>
    </row>
    <row r="120" spans="1:12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2"/>
      <c r="L120" s="20"/>
    </row>
    <row r="121" spans="1:12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2"/>
      <c r="L121" s="20"/>
    </row>
    <row r="122" spans="1:12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2"/>
      <c r="L122" s="20"/>
    </row>
    <row r="123" spans="1:12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2"/>
      <c r="L123" s="20"/>
    </row>
    <row r="124" spans="1:12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2"/>
      <c r="L124" s="20"/>
    </row>
    <row r="125" spans="1:12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2"/>
      <c r="L125" s="20"/>
    </row>
    <row r="126" spans="1:12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2"/>
      <c r="L126" s="20"/>
    </row>
    <row r="127" spans="1:12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2"/>
      <c r="L127" s="20"/>
    </row>
    <row r="128" spans="1:12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2"/>
      <c r="L128" s="20"/>
    </row>
  </sheetData>
  <mergeCells count="42">
    <mergeCell ref="B5:K5"/>
    <mergeCell ref="A53:K53"/>
    <mergeCell ref="L7:L9"/>
    <mergeCell ref="D7:F7"/>
    <mergeCell ref="G7:G9"/>
    <mergeCell ref="L38:L47"/>
    <mergeCell ref="K38:K43"/>
    <mergeCell ref="B40:B41"/>
    <mergeCell ref="B42:B43"/>
    <mergeCell ref="K28:K33"/>
    <mergeCell ref="L16:L33"/>
    <mergeCell ref="B26:B27"/>
    <mergeCell ref="B18:B19"/>
    <mergeCell ref="B20:B21"/>
    <mergeCell ref="A36:K36"/>
    <mergeCell ref="A16:A33"/>
    <mergeCell ref="B22:B23"/>
    <mergeCell ref="B24:B25"/>
    <mergeCell ref="B63:C63"/>
    <mergeCell ref="A49:K49"/>
    <mergeCell ref="A38:A47"/>
    <mergeCell ref="B28:B29"/>
    <mergeCell ref="B30:B31"/>
    <mergeCell ref="B32:B33"/>
    <mergeCell ref="B38:B39"/>
    <mergeCell ref="G28:G33"/>
    <mergeCell ref="J2:K2"/>
    <mergeCell ref="A15:K15"/>
    <mergeCell ref="B16:B17"/>
    <mergeCell ref="A11:K11"/>
    <mergeCell ref="I8:J8"/>
    <mergeCell ref="H7:J7"/>
    <mergeCell ref="K7:K9"/>
    <mergeCell ref="H8:H9"/>
    <mergeCell ref="C7:C9"/>
    <mergeCell ref="B7:B9"/>
    <mergeCell ref="A7:A9"/>
    <mergeCell ref="B3:K3"/>
    <mergeCell ref="B4:K4"/>
    <mergeCell ref="G16:G21"/>
    <mergeCell ref="D8:D9"/>
    <mergeCell ref="E8:F8"/>
  </mergeCells>
  <pageMargins left="0.11811023622047245" right="0.11811023622047245" top="0.59055118110236227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Светлана Анатольевна Сокол</cp:lastModifiedBy>
  <cp:lastPrinted>2017-02-02T09:51:44Z</cp:lastPrinted>
  <dcterms:created xsi:type="dcterms:W3CDTF">2014-04-10T12:05:28Z</dcterms:created>
  <dcterms:modified xsi:type="dcterms:W3CDTF">2018-06-14T06:20:23Z</dcterms:modified>
</cp:coreProperties>
</file>