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55"/>
  </bookViews>
  <sheets>
    <sheet name="3. РАНЖИРОВАНИЕ ЗАЯВОК" sheetId="1" r:id="rId1"/>
  </sheets>
  <definedNames>
    <definedName name="_xlnm._FilterDatabase" localSheetId="0" hidden="1">'3. РАНЖИРОВАНИЕ ЗАЯВОК'!$A$10:$M$10</definedName>
    <definedName name="_xlnm.Print_Titles" localSheetId="0">'3. РАНЖИРОВАНИЕ ЗАЯВОК'!$10:$11</definedName>
    <definedName name="_xlnm.Print_Area" localSheetId="0">'3. РАНЖИРОВАНИЕ ЗАЯВОК'!$A$1:$P$74</definedName>
  </definedNames>
  <calcPr calcId="145621"/>
</workbook>
</file>

<file path=xl/calcChain.xml><?xml version="1.0" encoding="utf-8"?>
<calcChain xmlns="http://schemas.openxmlformats.org/spreadsheetml/2006/main">
  <c r="O73" i="1" l="1"/>
  <c r="O72" i="1"/>
  <c r="O71" i="1"/>
  <c r="O70" i="1"/>
  <c r="O69" i="1"/>
  <c r="O68" i="1"/>
  <c r="O67" i="1"/>
  <c r="O66" i="1"/>
  <c r="O65" i="1"/>
  <c r="O64" i="1"/>
  <c r="O63" i="1"/>
  <c r="O74" i="1" s="1"/>
  <c r="P36" i="1"/>
  <c r="P65" i="1" l="1"/>
  <c r="P74" i="1" s="1"/>
</calcChain>
</file>

<file path=xl/sharedStrings.xml><?xml version="1.0" encoding="utf-8"?>
<sst xmlns="http://schemas.openxmlformats.org/spreadsheetml/2006/main" count="320" uniqueCount="194">
  <si>
    <t>Приложение №3 к Протоколу заседания конкурсной комиссии</t>
  </si>
  <si>
    <t>Государственная программа Ленинградской области "Развитие транспортной системы Ленинградской области"</t>
  </si>
  <si>
    <t>Подпрограмма 2     «Поддержание существующей сети автомобильных дорог общего пользования»</t>
  </si>
  <si>
    <t xml:space="preserve">Мероприятие: Капитальный ремонт и ремонт  автомобильных дорог общего пользования местного значения,  имеющих приоритетный социально значимый характер </t>
  </si>
  <si>
    <t>Ранжирование заявок муниципальных образований Ленинградской области, допущенных для участия в конкурсном отборе на получение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 в 2020 году и в плановом периоде 2021 и 2022 годов. Предложения по распределению субсидий в 2020 году на основании представленных заявок муниципальных образований Ленинградской области  (дополнительный конкурсный отбор).</t>
  </si>
  <si>
    <t>РАНЖИРОВАНИЕ ЗАЯВОК</t>
  </si>
  <si>
    <t>№ п/п</t>
  </si>
  <si>
    <t>Муниципальный район (городской округ)</t>
  </si>
  <si>
    <t>Наименование муниципального образования</t>
  </si>
  <si>
    <t>Целевой показатель результативности субсидий (км/п.м)</t>
  </si>
  <si>
    <t xml:space="preserve">2020 год, тыс.руб.
</t>
  </si>
  <si>
    <t>Допуск  к конкурсному отбору, (да/нет)</t>
  </si>
  <si>
    <t>Количество баллов за показатель значимости объекта, расчитанный в соответствии с установленными критериями</t>
  </si>
  <si>
    <t>Количество баллов за наличие заключений экспертных организаций о ТЭС объектов (степень аварийности объектов)</t>
  </si>
  <si>
    <t>Количество баллов за количество объектов социальной инфраструктуры, отраженных в пояснительной записке</t>
  </si>
  <si>
    <t>Количество баллов за наличие сметного расчета с положительным заключением государственной экспертизы</t>
  </si>
  <si>
    <t>Количество баллов за наличие заключений, предписаний и иных документов контрольных и надзорных органов (судебных решений и предписаний ГИБДД)</t>
  </si>
  <si>
    <t>Колличество баллов за наличие объекта в заявке 2019 года</t>
  </si>
  <si>
    <t>Количество балов по решению комиссии</t>
  </si>
  <si>
    <t xml:space="preserve">Предложения по распределению объемов субсидий,                 тыс. руб.     </t>
  </si>
  <si>
    <t>Примечание</t>
  </si>
  <si>
    <t>2.3.1.</t>
  </si>
  <si>
    <t>Волосовский муниципальный район</t>
  </si>
  <si>
    <t>Волосовское городское поселение</t>
  </si>
  <si>
    <t>Ремонт асфальтобетонного покрытия участка ул.  Федора Афанасьева г. Волосово</t>
  </si>
  <si>
    <t>объект в заявке 2019 года</t>
  </si>
  <si>
    <t>За ранее принятое решение конкурсной комиссии  условно добавлено 1000 баллов</t>
  </si>
  <si>
    <t>2.3.3.</t>
  </si>
  <si>
    <t>Ремонт асфальтобетонного покрытия участка ул. Молодежная г. Волосово</t>
  </si>
  <si>
    <t>12.1.</t>
  </si>
  <si>
    <t>Лужский муниципальный район</t>
  </si>
  <si>
    <t xml:space="preserve">Ремонт автомобильной дороги общего пользования местного значения: подъезд к д. Усадище (от п. Волошово - до д. Усадище) Волошовского сельского поселения  Лужского района Ленинградской области </t>
  </si>
  <si>
    <t xml:space="preserve">Объект в заявке 2019 года </t>
  </si>
  <si>
    <t>2.3.2.</t>
  </si>
  <si>
    <t>Ремонт асфальтобетонного покрытия участка д. Лагоново от примыкания к автомобильной дороге 41К-013 до дома № 35</t>
  </si>
  <si>
    <t>17.3.3.</t>
  </si>
  <si>
    <t>Тосненский район</t>
  </si>
  <si>
    <t>Ульяновское городское поселение</t>
  </si>
  <si>
    <t>Ремонт участка автомобильной дороги общего пользования местного значения ул. Щербакова Ульяновского городского поселения Тосненского района Лениннградской области в сторону увеличения нумерации домов</t>
  </si>
  <si>
    <t>Заявка 2019 года</t>
  </si>
  <si>
    <t>6.9.2.</t>
  </si>
  <si>
    <t>Гатчинский муниципальный район</t>
  </si>
  <si>
    <t>Сусанинское сельское поселение</t>
  </si>
  <si>
    <t>Ремонт дорожного покрытия  в щебеночном исполнении дороги общего пользования местного значения по адресу: Ленинградская область, Гатчинский район, п. Кобралово, ул. Дорожная, длиной 920 м</t>
  </si>
  <si>
    <t>11.5.1.</t>
  </si>
  <si>
    <t>Ломоносовский муниципальный район</t>
  </si>
  <si>
    <t>Ропшинское сельское поселение</t>
  </si>
  <si>
    <t>Ремонт участка автомобильной дороги местного значения по д. Михайловская от ш.Стрельнинского до д.77  (д. Михайловская)</t>
  </si>
  <si>
    <t>Предписание ГИБДД 2017 года, Заключение о неудовл.сост.проезжей части</t>
  </si>
  <si>
    <t>9.8.3.</t>
  </si>
  <si>
    <t>Кировский муниципальный район</t>
  </si>
  <si>
    <t>Шлиссельбургское городское поселение</t>
  </si>
  <si>
    <t>Ремонт автомобильной дороги общего пользования местного значения "г.Шлиссельбург, ул. Староладожский канал на участке от дома №1 до дома №85"</t>
  </si>
  <si>
    <t>Объект 2019 года</t>
  </si>
  <si>
    <t>9.5.1.</t>
  </si>
  <si>
    <t>Отрадненское городское поселение</t>
  </si>
  <si>
    <t>Ремонт асфальтобетонного покрытия участка автомобильной дороги общего пользования местного значения ул. Гагарина от региональной дороги "Санкт-Петербург-Кировск" ПК 0+00 - ПК 9+16, Ленинградская область, Кировский район, г.Отрадное</t>
  </si>
  <si>
    <t>Предписание ГИБДД (о разметке) + АКТ МО о неудовл. состоянии а/д</t>
  </si>
  <si>
    <t>9.5.2.</t>
  </si>
  <si>
    <t>Ремонт асфальтобетонного покрытия участка автомобильной дороги общего пользования местного значения ул. Победы, от дома № 37 по ул. Победы до региональной дороги "Санкт-Петербург-Кировск", Ленинградская область, Кировский район, г.Отрадное</t>
  </si>
  <si>
    <t>16.1.1.</t>
  </si>
  <si>
    <t>Тихвинский муниципальный район</t>
  </si>
  <si>
    <t>Тихвинское городское поселение</t>
  </si>
  <si>
    <t xml:space="preserve">Ремонт участка автомобильной дороги по ул. Карла Маркса от д.68 (Детская поликлиника ГБУЗ ЛО "Тихвинская МБ") до региональной дороги "Подъезд №1   г. Тихвин" </t>
  </si>
  <si>
    <t>1.2.3.</t>
  </si>
  <si>
    <t>Бокситогорский муниципальный район</t>
  </si>
  <si>
    <t>Город Пикалево</t>
  </si>
  <si>
    <t>Ремонт автомобильной дороги общего пользования местного значения по улице Советская  г. Пикалево</t>
  </si>
  <si>
    <t>9.1.1.</t>
  </si>
  <si>
    <t>Кировск</t>
  </si>
  <si>
    <t xml:space="preserve">Ремонт участка автомобильной дороги вдоль д.17 по ул. Новая в г. Кировске Ленинградской области </t>
  </si>
  <si>
    <t>17.3.1.</t>
  </si>
  <si>
    <t>Ремонт участка автомобильной дороги местного значения по ул. Калинина Ульяновского городского поселения Тосненского района Лениннградской области, имеющий социально значимый характер</t>
  </si>
  <si>
    <t>17.3.2.</t>
  </si>
  <si>
    <t>Ремонт дороги общего пользования местного значения, имеющей приритетный социально значимый характер, по ул. Вокзальная от пр. Володарского в сторону г. Тосно Ульяновского городского поселения Тосненского района Ленинградской области</t>
  </si>
  <si>
    <t>7.2.1.</t>
  </si>
  <si>
    <t>Кингисеппский муниципальный район</t>
  </si>
  <si>
    <t>Кингисеппское городское поселение</t>
  </si>
  <si>
    <t>Ремонт участка автомобильной дороги по пр. Карла Маркса (от Криковского шоссе до ул. Восточная), г. Кингисепп (0,675 км)</t>
  </si>
  <si>
    <t>7.2.2.</t>
  </si>
  <si>
    <t>Ремонт автомобильной дороги по ул. Восточная г. Кингисепп</t>
  </si>
  <si>
    <t>12.2.2.</t>
  </si>
  <si>
    <t>Лужское городское поселение</t>
  </si>
  <si>
    <t>Ремонт участка автомобильной дороги общего пользования местного значения по адресу: г.Луга, пр. Урицкого, от пер. Толмачева до ул. Победы</t>
  </si>
  <si>
    <t>12.2.3.</t>
  </si>
  <si>
    <t xml:space="preserve">Ремонт участка автомобильной дороги общего пользования местного значения по адресу: г. Луга, пр. Урицкого, от ул. Виктора Пислегина до ул. Ленинградской </t>
  </si>
  <si>
    <t>6.9.1.</t>
  </si>
  <si>
    <t xml:space="preserve">Ремонт дорожного покрытия  в щебеночном исполнении дороги общего пользования местного значения по адресу: Ленинградская область, Гатчинский район, п. Кобралово, ул. Ленинградская, длиной 964 м </t>
  </si>
  <si>
    <t>9.8.1.</t>
  </si>
  <si>
    <t>Ремонт автомобильной дороги общего пользования местного значения "г.Шлиссельбург, ул. Староладожский канал на участке от дома №16 до дома № 60"</t>
  </si>
  <si>
    <t>9.8.2.</t>
  </si>
  <si>
    <t>Ремонт автомобильной дороги общего пользования местного значения "г. Шлиссельбург, ул. Староладожский канал на участке от дома № 84 до дома № 142"</t>
  </si>
  <si>
    <t>9.8.4.</t>
  </si>
  <si>
    <t>Ремонт автомобильной дороги общего пользования местного значения "г.Шлиссельбург, ул. Кирова"</t>
  </si>
  <si>
    <t>18.1.1.</t>
  </si>
  <si>
    <t>Сосновоборский городской округ</t>
  </si>
  <si>
    <t>Ремонт участка дороги 41-А-007 по Копорскому шоссе  от д.22 до магистрального трубопровода тепловых сетей (здание АБК) г. Сосновый Бор</t>
  </si>
  <si>
    <t>13.2.1.</t>
  </si>
  <si>
    <t>Подпорожский муниципальный район</t>
  </si>
  <si>
    <t>Подпорожское городское поселение</t>
  </si>
  <si>
    <t>Ремонт автомобильной дороги общего пользования местного значения по адресу: ул.Исакова (от ул. Свирская до пр. Кирова), г.Подпорожье Ленинградской области</t>
  </si>
  <si>
    <t xml:space="preserve">объект в заявке 2019 года </t>
  </si>
  <si>
    <t>1.3.1.</t>
  </si>
  <si>
    <t>Ефимовское городское поселение</t>
  </si>
  <si>
    <t>Ремонт автомобильной дороги общего пользования местного значения в п. Ефимовский ул. Сенная Бокситогорского района Ленинградской области</t>
  </si>
  <si>
    <t>12.2.4.</t>
  </si>
  <si>
    <t>Ремонт участков автомобильной дороги общего пользования местного значения по адресу: г. Луга, ул. Победы от ул. Гагарина до пр. Володарского и от пр. Володарского до моста через р. Луга</t>
  </si>
  <si>
    <t>5.1.6.</t>
  </si>
  <si>
    <t>Выборгский район</t>
  </si>
  <si>
    <t>Город Выборг</t>
  </si>
  <si>
    <t>Ремонт автомобильной дороги по адресу: г.Выборг, ул. Песочная</t>
  </si>
  <si>
    <t>объект в заявке 2019 гола</t>
  </si>
  <si>
    <t>5.1.12.</t>
  </si>
  <si>
    <t>Ремонт автомобильной дороги по адресу: г.Выборг, ул. Рубежная (участок дороги от ул. Приморская до ул. Круговая)</t>
  </si>
  <si>
    <t>5.1.13.</t>
  </si>
  <si>
    <t xml:space="preserve">Ремонт автомобильной дороги по адресу: г.Выборг, ул. Сухова </t>
  </si>
  <si>
    <t>7.1.1.</t>
  </si>
  <si>
    <t>Город Ивангород</t>
  </si>
  <si>
    <t>Ремонт автомобильной дороги по ул. Пасторова в г. Ивангород  Ленинградской области</t>
  </si>
  <si>
    <t>13.2.2.</t>
  </si>
  <si>
    <t>Ремонт автомобильной дороги общего пользования местного значения по адресу: ул. Героев (от ул. Исакова до ул. Советская), г.Подпорожье Ленинградской области</t>
  </si>
  <si>
    <t>9.2.1.</t>
  </si>
  <si>
    <t>Ремонт автомобильной дороги "Подъезд к пос. Михайловский" от 0+000 км до 3+800 км по адресу: Ленинградская область, Кировский район,пос. Михайловский</t>
  </si>
  <si>
    <t>5.1.2.</t>
  </si>
  <si>
    <t>Ремонт автомобильной дороги по адресу: г.Выборг, ул. Александровская</t>
  </si>
  <si>
    <t>5.1.14.</t>
  </si>
  <si>
    <t>Ремонт автомобильной дороги по адресу: г.Выборг, ул. Майорова</t>
  </si>
  <si>
    <t>3.5.1.</t>
  </si>
  <si>
    <t>Волховский муниципальный район</t>
  </si>
  <si>
    <t>Сясьстройское городское поселение</t>
  </si>
  <si>
    <t xml:space="preserve">Ремонт автомобильной дороги общего пользования местного значения поул. Бумажников от здания МБУ "Сясьстройский Дом культуры,расположенного по адресу: г. Сясьстрой, улю 25-Октября, д. №3, до въезда на территорию ЛОГБУ "Сясьстройский психоневрологический интернат", расположенную по адресу: г.Сясьстрой, ул. Бумажников, д.№ 38 </t>
  </si>
  <si>
    <t>11.2.1.</t>
  </si>
  <si>
    <t>Аннинское городское поселение</t>
  </si>
  <si>
    <t xml:space="preserve">Ремонт автомобильной дороги общего пользования местного значения д. Иннолово Фельдшерский проезд.  </t>
  </si>
  <si>
    <t>1.2.4.</t>
  </si>
  <si>
    <t>Ремонт автомобильной дороги общего пользования местного значения по ул. 1-й Театральный переулок  Пикалево</t>
  </si>
  <si>
    <t>1.2.5.</t>
  </si>
  <si>
    <t>Ремонт автомобильной дороги общего пользования местного значения по ул. 2-й Театральный переулок  Пикалево</t>
  </si>
  <si>
    <t>5.2.1.</t>
  </si>
  <si>
    <t>Приморское городское поселение</t>
  </si>
  <si>
    <t>Ремонт  автомобильной дороги к Краснодолинской СОШ  по адресу: Ленинградская область, Выборгский район, пос. Красная Долина,  Центральное шоссе д.8</t>
  </si>
  <si>
    <t>7.6.1.</t>
  </si>
  <si>
    <t>Пустомержское сельское поселение</t>
  </si>
  <si>
    <t>Ремонт участка автомобильной дороги в д. Большая Пустомержа от перекрестка улиц Оболенского и Звездная в сторону детского сада (ул. Оболенского, д.31) и троящейся школы (ул. Звездная, д.5) (158 м.п)</t>
  </si>
  <si>
    <t>отчет по диагностике</t>
  </si>
  <si>
    <t>4.1.1.</t>
  </si>
  <si>
    <t>Всеволожский муниципальный район</t>
  </si>
  <si>
    <t>Кузьмоловское городское поселение</t>
  </si>
  <si>
    <t>Ремонт участка автомобильной дороги "Подъезд к дер. Варколово", протяженностью 551 п.м., г.п. Кузьмоловский Всеволожский муниципальный район, Ленинградская область</t>
  </si>
  <si>
    <t>1.2.2.</t>
  </si>
  <si>
    <t>Ремонт участков автомобильной дороги общего пользования местного значения по Спрямленному шоссе (от ул. Советская до ООО "Каньон" и от гаража № 66 по Спрямленному шоссе до автомобльной дороги федеральнго значения Подъезд к городу Пикалево)</t>
  </si>
  <si>
    <t>13.2.3.</t>
  </si>
  <si>
    <t>Ремонт автомобильной дороги общего пользования местного значения по адресу: ул. Гнаровской (от ул. Красноармейская до ул. Героев), г.Подпорожье Ленинградской области</t>
  </si>
  <si>
    <t>13.2.4.</t>
  </si>
  <si>
    <t>Ремонт автомобильной дороги общего пользования местного значения по адресу: ул.Горького (от ул. Комсомольская до ул. Физкультурная), г.Подпорожье Ленинградской области</t>
  </si>
  <si>
    <t>7.1.2.</t>
  </si>
  <si>
    <t>Ремонт участка автомобильной дороги по ул. Садовая (от пересечения с ул. Нарвская до ул. Гагарина) в г. Ивангород  Ленинградской области</t>
  </si>
  <si>
    <t>3.1.2.</t>
  </si>
  <si>
    <t>Ремонт автомобильной дороги по адресу: РФ, Ленинградская область, Волховский муниципальный район, Пашское сельское поселение, дер. Тайбольское</t>
  </si>
  <si>
    <t>решение суда от 21.09.2017</t>
  </si>
  <si>
    <t>1.2.6.</t>
  </si>
  <si>
    <t>Ремонт автомобильной дороги общего пользования местного значения по улице Бульварная г. Пикалево</t>
  </si>
  <si>
    <t>11.1.1.</t>
  </si>
  <si>
    <t>Лопухинское сельское поселение</t>
  </si>
  <si>
    <t>Ремонт участка дороги по ул. Советская от дома №2в до дома № 4а</t>
  </si>
  <si>
    <t>3.1.1.</t>
  </si>
  <si>
    <t>Ремонт автомобильной дороги по адресу: РФ, Ленинградская область, Волховский муниципальный район, Пашское сельское поселение, дер. Ашперлово</t>
  </si>
  <si>
    <t>решение суда от 05.02.2020</t>
  </si>
  <si>
    <t>3.1.3.</t>
  </si>
  <si>
    <t>Ремонт автомобильной дороги по адресу: РФ, Ленинградская область, Волховский муниципальный район, Колчановское  сельское поселение, дер. Яхновщина</t>
  </si>
  <si>
    <t>решение суда от 08.05.2019</t>
  </si>
  <si>
    <t>5.1.3.</t>
  </si>
  <si>
    <t>Ремонт автомобильной дороги по адресу: г.Выборг, ул. Большая Каменная</t>
  </si>
  <si>
    <t>5.1.15.</t>
  </si>
  <si>
    <t>Ремонт автомобильной дороги по адресу: г.Выборг, ул. Промышленная (участок дороги от ул. Весенний Поток до ул. Промышленная, д.2)</t>
  </si>
  <si>
    <t>5.1.9.</t>
  </si>
  <si>
    <t>Ремонт автомобильной дороги по адресу: г.Выборг, ул. Таммисоу (участок дороги от Смирновского шоссе до разворотного кольца)</t>
  </si>
  <si>
    <t>5.1.11.</t>
  </si>
  <si>
    <t xml:space="preserve">Ремонт автомобильной дороги по адресу: г.Выборг, ул.Южный Вал </t>
  </si>
  <si>
    <t>5.1.1.</t>
  </si>
  <si>
    <t>Ремонт автомобильной дороги по адресу: г.Выборг, ул. 2-я Бригадная</t>
  </si>
  <si>
    <t>5.1.4.</t>
  </si>
  <si>
    <t>Ремонт автомобильной дороги по адресу: г.Выборг, ул.Гранито-Карьерная</t>
  </si>
  <si>
    <t>5.1.5.</t>
  </si>
  <si>
    <t>Ремонт автомобильной дороги по адресу: г.Выборг, Одесский пер.</t>
  </si>
  <si>
    <t>5.1.7.</t>
  </si>
  <si>
    <t>Ремонт автомобильной дороги по адресу: г.Выборг, ул. Продольная</t>
  </si>
  <si>
    <t>5.1.10.</t>
  </si>
  <si>
    <t xml:space="preserve">Ремонт автомобильной дороги по адресу: г.Выборг, ул. Тенистая </t>
  </si>
  <si>
    <t>5.2.2.</t>
  </si>
  <si>
    <t>Ремонт автомобильной дороги по адресу: Ленинградская область, Выборгский район,                      г. Приморск,  ул. Карасевская</t>
  </si>
  <si>
    <t>5.2.3.</t>
  </si>
  <si>
    <t>Ремонт  автомобильной дороги по адресу: Ленинградская область, Выборгский район,                      г. Приморск, пер. Нагорный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</si>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</sst>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9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1" fillId="0" borderId="0"/>
  </cellStyleXfs>
  <cellXfs count="106">
    <xf numFmtId="0" fontId="0" fillId="0" borderId="0" xfId="0"/>
    <xf numFmtId="0" fontId="1" fillId="2" borderId="0" xfId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Fill="1" applyBorder="1"/>
    <xf numFmtId="164" fontId="1" fillId="2" borderId="0" xfId="1" applyNumberFormat="1" applyFill="1" applyBorder="1" applyAlignment="1">
      <alignment horizontal="center" vertical="center"/>
    </xf>
    <xf numFmtId="165" fontId="1" fillId="2" borderId="0" xfId="1" applyNumberForma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justify" vertical="center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left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22" fillId="2" borderId="2" xfId="1" applyFont="1" applyFill="1" applyBorder="1" applyAlignment="1">
      <alignment horizontal="left" vertical="center" wrapText="1"/>
    </xf>
    <xf numFmtId="164" fontId="23" fillId="2" borderId="2" xfId="1" applyNumberFormat="1" applyFont="1" applyFill="1" applyBorder="1" applyAlignment="1">
      <alignment horizontal="center" vertical="center" wrapText="1"/>
    </xf>
    <xf numFmtId="165" fontId="23" fillId="2" borderId="2" xfId="1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/>
    <xf numFmtId="0" fontId="25" fillId="4" borderId="0" xfId="0" applyFont="1" applyFill="1"/>
    <xf numFmtId="164" fontId="22" fillId="2" borderId="2" xfId="1" applyNumberFormat="1" applyFont="1" applyFill="1" applyBorder="1" applyAlignment="1">
      <alignment horizontal="center" vertical="center" wrapText="1"/>
    </xf>
    <xf numFmtId="165" fontId="22" fillId="2" borderId="2" xfId="1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2" borderId="0" xfId="0" applyFont="1" applyFill="1"/>
    <xf numFmtId="164" fontId="24" fillId="2" borderId="0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166" fontId="22" fillId="2" borderId="2" xfId="1" applyNumberFormat="1" applyFont="1" applyFill="1" applyBorder="1" applyAlignment="1">
      <alignment horizontal="center" vertical="center" wrapText="1"/>
    </xf>
    <xf numFmtId="16" fontId="13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wrapText="1"/>
    </xf>
    <xf numFmtId="0" fontId="24" fillId="4" borderId="0" xfId="0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center" wrapText="1"/>
    </xf>
    <xf numFmtId="165" fontId="29" fillId="5" borderId="2" xfId="0" applyNumberFormat="1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4" fontId="30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0" fontId="0" fillId="4" borderId="0" xfId="0" applyFill="1" applyAlignment="1"/>
    <xf numFmtId="0" fontId="0" fillId="2" borderId="0" xfId="0" applyFill="1" applyBorder="1" applyAlignment="1"/>
    <xf numFmtId="0" fontId="0" fillId="2" borderId="0" xfId="0" applyFill="1" applyAlignment="1"/>
    <xf numFmtId="0" fontId="7" fillId="2" borderId="3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6" fillId="6" borderId="2" xfId="0" applyNumberFormat="1" applyFont="1" applyFill="1" applyBorder="1" applyAlignment="1">
      <alignment horizontal="center" vertical="center" wrapText="1"/>
    </xf>
    <xf numFmtId="165" fontId="1" fillId="2" borderId="0" xfId="1" applyNumberForma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165" fontId="12" fillId="6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2" borderId="0" xfId="1" applyFont="1" applyFill="1"/>
    <xf numFmtId="0" fontId="1" fillId="2" borderId="0" xfId="1" applyFont="1" applyFill="1" applyAlignment="1">
      <alignment horizontal="left"/>
    </xf>
    <xf numFmtId="0" fontId="1" fillId="2" borderId="0" xfId="1" applyFill="1"/>
    <xf numFmtId="164" fontId="1" fillId="2" borderId="0" xfId="1" applyNumberFormat="1" applyFill="1" applyAlignment="1">
      <alignment horizontal="center" vertical="center"/>
    </xf>
    <xf numFmtId="165" fontId="12" fillId="6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view="pageBreakPreview" zoomScale="70" zoomScaleNormal="100" zoomScaleSheetLayoutView="70" workbookViewId="0">
      <selection activeCell="E79" sqref="E79"/>
    </sheetView>
  </sheetViews>
  <sheetFormatPr defaultRowHeight="15.75" x14ac:dyDescent="0.25"/>
  <cols>
    <col min="1" max="1" width="8.7109375" style="101" customWidth="1"/>
    <col min="2" max="2" width="21.140625" style="102" customWidth="1"/>
    <col min="3" max="3" width="20.7109375" style="102" customWidth="1"/>
    <col min="4" max="4" width="41.42578125" style="103" customWidth="1"/>
    <col min="5" max="5" width="15.28515625" style="104" customWidth="1"/>
    <col min="6" max="6" width="17.42578125" style="5" customWidth="1"/>
    <col min="7" max="13" width="18.42578125" style="98" customWidth="1"/>
    <col min="14" max="14" width="21.42578125" style="6" customWidth="1"/>
    <col min="15" max="15" width="20.7109375" style="105" customWidth="1"/>
    <col min="16" max="17" width="26.28515625" style="38" customWidth="1"/>
    <col min="18" max="18" width="24" style="15" customWidth="1"/>
    <col min="19" max="19" width="32.28515625" style="15" customWidth="1"/>
    <col min="20" max="21" width="19" style="15" customWidth="1"/>
    <col min="22" max="23" width="9.140625" style="15"/>
  </cols>
  <sheetData>
    <row r="1" spans="1:23" s="11" customFormat="1" ht="15.75" customHeight="1" x14ac:dyDescent="0.25">
      <c r="A1" s="1"/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7" t="s">
        <v>0</v>
      </c>
      <c r="O1" s="8"/>
      <c r="P1" s="8"/>
      <c r="Q1" s="9"/>
      <c r="R1" s="10"/>
      <c r="S1" s="10"/>
      <c r="T1" s="10"/>
      <c r="U1" s="10"/>
      <c r="V1" s="10"/>
      <c r="W1" s="10"/>
    </row>
    <row r="2" spans="1:23" s="15" customFormat="1" ht="36.75" customHeight="1" x14ac:dyDescent="0.25">
      <c r="A2" s="12" t="s">
        <v>1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4"/>
    </row>
    <row r="3" spans="1:23" s="15" customFormat="1" ht="27" customHeight="1" x14ac:dyDescent="0.25">
      <c r="A3" s="12" t="s">
        <v>2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6"/>
      <c r="Q3" s="16"/>
    </row>
    <row r="4" spans="1:23" ht="27.75" customHeight="1" x14ac:dyDescent="0.3">
      <c r="A4" s="17" t="s">
        <v>3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</row>
    <row r="5" spans="1:23" ht="70.5" customHeight="1" x14ac:dyDescent="0.25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  <c r="P5" s="16"/>
      <c r="Q5" s="16"/>
    </row>
    <row r="6" spans="1:23" s="15" customFormat="1" ht="35.25" customHeight="1" x14ac:dyDescent="0.25">
      <c r="A6" s="20"/>
      <c r="B6" s="21"/>
      <c r="C6" s="21"/>
      <c r="D6" s="20"/>
      <c r="E6" s="22"/>
      <c r="F6" s="23" t="s">
        <v>5</v>
      </c>
      <c r="G6" s="24"/>
      <c r="H6" s="24"/>
      <c r="I6" s="24"/>
      <c r="J6" s="24"/>
      <c r="K6" s="25"/>
      <c r="L6" s="25"/>
      <c r="M6" s="25"/>
      <c r="N6" s="26"/>
      <c r="O6" s="27"/>
      <c r="P6" s="28"/>
      <c r="Q6" s="28"/>
      <c r="S6" s="29"/>
      <c r="T6" s="29"/>
      <c r="U6" s="29"/>
    </row>
    <row r="7" spans="1:23" s="15" customFormat="1" ht="26.25" hidden="1" customHeight="1" x14ac:dyDescent="0.25">
      <c r="A7" s="20"/>
      <c r="B7" s="21"/>
      <c r="C7" s="21"/>
      <c r="D7" s="20"/>
      <c r="E7" s="30">
        <v>540988.25192999991</v>
      </c>
      <c r="F7" s="31"/>
      <c r="G7" s="25"/>
      <c r="H7" s="25"/>
      <c r="I7" s="25"/>
      <c r="J7" s="25"/>
      <c r="K7" s="25"/>
      <c r="L7" s="25"/>
      <c r="M7" s="25"/>
      <c r="N7" s="26"/>
      <c r="O7" s="32"/>
      <c r="P7" s="33"/>
      <c r="Q7" s="33"/>
    </row>
    <row r="8" spans="1:23" ht="10.5" hidden="1" customHeight="1" x14ac:dyDescent="0.25">
      <c r="A8" s="20"/>
      <c r="B8" s="21"/>
      <c r="C8" s="21"/>
      <c r="D8" s="20"/>
      <c r="E8" s="22"/>
      <c r="F8" s="34"/>
      <c r="G8" s="35"/>
      <c r="H8" s="35"/>
      <c r="I8" s="35"/>
      <c r="J8" s="35"/>
      <c r="K8" s="35"/>
      <c r="L8" s="35"/>
      <c r="M8" s="35"/>
      <c r="N8" s="36"/>
      <c r="O8" s="37"/>
    </row>
    <row r="9" spans="1:23" ht="12" hidden="1" customHeight="1" x14ac:dyDescent="0.25">
      <c r="A9" s="39"/>
      <c r="B9" s="40"/>
      <c r="C9" s="40"/>
      <c r="D9" s="39"/>
      <c r="E9" s="41"/>
      <c r="F9" s="42"/>
      <c r="G9" s="43"/>
      <c r="H9" s="43"/>
      <c r="I9" s="43"/>
      <c r="J9" s="43"/>
      <c r="K9" s="43"/>
      <c r="L9" s="43"/>
      <c r="M9" s="43"/>
      <c r="N9" s="44"/>
      <c r="O9" s="37"/>
    </row>
    <row r="10" spans="1:23" s="53" customFormat="1" ht="166.5" customHeight="1" x14ac:dyDescent="0.2">
      <c r="A10" s="45" t="s">
        <v>6</v>
      </c>
      <c r="B10" s="46" t="s">
        <v>7</v>
      </c>
      <c r="C10" s="46" t="s">
        <v>8</v>
      </c>
      <c r="D10" s="45" t="s">
        <v>8</v>
      </c>
      <c r="E10" s="47" t="s">
        <v>9</v>
      </c>
      <c r="F10" s="48" t="s">
        <v>10</v>
      </c>
      <c r="G10" s="49" t="s">
        <v>11</v>
      </c>
      <c r="H10" s="45" t="s">
        <v>12</v>
      </c>
      <c r="I10" s="45" t="s">
        <v>13</v>
      </c>
      <c r="J10" s="45" t="s">
        <v>14</v>
      </c>
      <c r="K10" s="45" t="s">
        <v>15</v>
      </c>
      <c r="L10" s="45" t="s">
        <v>16</v>
      </c>
      <c r="M10" s="45" t="s">
        <v>17</v>
      </c>
      <c r="N10" s="50" t="s">
        <v>18</v>
      </c>
      <c r="O10" s="48" t="s">
        <v>19</v>
      </c>
      <c r="P10" s="45" t="s">
        <v>20</v>
      </c>
      <c r="Q10" s="51"/>
      <c r="R10" s="52"/>
      <c r="S10" s="52"/>
      <c r="T10" s="52"/>
      <c r="U10" s="52"/>
      <c r="V10" s="52"/>
      <c r="W10" s="52"/>
    </row>
    <row r="11" spans="1:23" s="53" customFormat="1" ht="21.75" customHeight="1" x14ac:dyDescent="0.2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  <c r="P11" s="49">
        <v>16</v>
      </c>
      <c r="Q11" s="51"/>
      <c r="R11" s="52"/>
      <c r="S11" s="52"/>
      <c r="T11" s="52"/>
      <c r="U11" s="52"/>
      <c r="V11" s="52"/>
      <c r="W11" s="52"/>
    </row>
    <row r="12" spans="1:23" s="62" customFormat="1" ht="60.75" customHeight="1" x14ac:dyDescent="0.25">
      <c r="A12" s="45" t="s">
        <v>21</v>
      </c>
      <c r="B12" s="46" t="s">
        <v>22</v>
      </c>
      <c r="C12" s="46" t="s">
        <v>23</v>
      </c>
      <c r="D12" s="54" t="s">
        <v>24</v>
      </c>
      <c r="E12" s="55">
        <v>0.47</v>
      </c>
      <c r="F12" s="56">
        <v>1674.0360000000001</v>
      </c>
      <c r="G12" s="57" t="s">
        <v>25</v>
      </c>
      <c r="H12" s="57">
        <v>6</v>
      </c>
      <c r="I12" s="57"/>
      <c r="J12" s="57">
        <v>2</v>
      </c>
      <c r="K12" s="57"/>
      <c r="L12" s="57"/>
      <c r="M12" s="57"/>
      <c r="N12" s="57">
        <v>1150</v>
      </c>
      <c r="O12" s="58">
        <v>1674.0360000000001</v>
      </c>
      <c r="P12" s="59" t="s">
        <v>26</v>
      </c>
      <c r="Q12" s="60"/>
      <c r="R12" s="61"/>
      <c r="S12" s="61"/>
      <c r="T12" s="61"/>
      <c r="U12" s="61"/>
      <c r="V12" s="61"/>
      <c r="W12" s="61"/>
    </row>
    <row r="13" spans="1:23" s="65" customFormat="1" ht="83.25" customHeight="1" x14ac:dyDescent="0.25">
      <c r="A13" s="45" t="s">
        <v>27</v>
      </c>
      <c r="B13" s="46" t="s">
        <v>22</v>
      </c>
      <c r="C13" s="46" t="s">
        <v>23</v>
      </c>
      <c r="D13" s="54" t="s">
        <v>28</v>
      </c>
      <c r="E13" s="55">
        <v>0.3</v>
      </c>
      <c r="F13" s="56">
        <v>853.36068999999998</v>
      </c>
      <c r="G13" s="57" t="s">
        <v>25</v>
      </c>
      <c r="H13" s="57">
        <v>6</v>
      </c>
      <c r="I13" s="57"/>
      <c r="J13" s="57">
        <v>2</v>
      </c>
      <c r="K13" s="57"/>
      <c r="L13" s="57"/>
      <c r="M13" s="57"/>
      <c r="N13" s="57">
        <v>1150</v>
      </c>
      <c r="O13" s="58">
        <v>853.36068999999998</v>
      </c>
      <c r="P13" s="59" t="s">
        <v>26</v>
      </c>
      <c r="Q13" s="63"/>
      <c r="R13" s="64"/>
      <c r="S13" s="64"/>
      <c r="T13" s="64"/>
      <c r="U13" s="64"/>
      <c r="V13" s="64"/>
      <c r="W13" s="64"/>
    </row>
    <row r="14" spans="1:23" s="71" customFormat="1" ht="104.25" customHeight="1" x14ac:dyDescent="0.25">
      <c r="A14" s="45" t="s">
        <v>29</v>
      </c>
      <c r="B14" s="46" t="s">
        <v>30</v>
      </c>
      <c r="C14" s="46" t="s">
        <v>30</v>
      </c>
      <c r="D14" s="54" t="s">
        <v>31</v>
      </c>
      <c r="E14" s="66">
        <v>1.093</v>
      </c>
      <c r="F14" s="67">
        <v>3771.2756899999999</v>
      </c>
      <c r="G14" s="57" t="s">
        <v>32</v>
      </c>
      <c r="H14" s="57">
        <v>5</v>
      </c>
      <c r="I14" s="57"/>
      <c r="J14" s="57"/>
      <c r="K14" s="57"/>
      <c r="L14" s="57"/>
      <c r="M14" s="57">
        <v>2</v>
      </c>
      <c r="N14" s="57">
        <v>1095</v>
      </c>
      <c r="O14" s="58">
        <v>3771.2756899999999</v>
      </c>
      <c r="P14" s="68" t="s">
        <v>26</v>
      </c>
      <c r="Q14" s="69"/>
      <c r="R14" s="70"/>
      <c r="S14" s="70"/>
      <c r="T14" s="70"/>
      <c r="U14" s="70"/>
      <c r="V14" s="70"/>
      <c r="W14" s="70"/>
    </row>
    <row r="15" spans="1:23" s="71" customFormat="1" ht="60.75" customHeight="1" x14ac:dyDescent="0.25">
      <c r="A15" s="45" t="s">
        <v>33</v>
      </c>
      <c r="B15" s="46" t="s">
        <v>22</v>
      </c>
      <c r="C15" s="46" t="s">
        <v>23</v>
      </c>
      <c r="D15" s="54" t="s">
        <v>34</v>
      </c>
      <c r="E15" s="55">
        <v>0.39</v>
      </c>
      <c r="F15" s="56">
        <v>1116.5900200000001</v>
      </c>
      <c r="G15" s="57" t="s">
        <v>25</v>
      </c>
      <c r="H15" s="57">
        <v>3</v>
      </c>
      <c r="I15" s="57"/>
      <c r="J15" s="57"/>
      <c r="K15" s="57"/>
      <c r="L15" s="57"/>
      <c r="M15" s="57"/>
      <c r="N15" s="57">
        <v>1045</v>
      </c>
      <c r="O15" s="58">
        <v>1116.5900200000001</v>
      </c>
      <c r="P15" s="59" t="s">
        <v>26</v>
      </c>
      <c r="Q15" s="69"/>
      <c r="R15" s="70"/>
      <c r="S15" s="70"/>
      <c r="T15" s="70"/>
      <c r="U15" s="70"/>
      <c r="V15" s="70"/>
      <c r="W15" s="70"/>
    </row>
    <row r="16" spans="1:23" s="71" customFormat="1" ht="84.75" customHeight="1" x14ac:dyDescent="0.25">
      <c r="A16" s="45" t="s">
        <v>35</v>
      </c>
      <c r="B16" s="46" t="s">
        <v>36</v>
      </c>
      <c r="C16" s="46" t="s">
        <v>37</v>
      </c>
      <c r="D16" s="54" t="s">
        <v>38</v>
      </c>
      <c r="E16" s="66">
        <v>1</v>
      </c>
      <c r="F16" s="67">
        <v>1418.7642000000001</v>
      </c>
      <c r="G16" s="57" t="s">
        <v>39</v>
      </c>
      <c r="H16" s="57">
        <v>14</v>
      </c>
      <c r="I16" s="57"/>
      <c r="J16" s="57">
        <v>4</v>
      </c>
      <c r="K16" s="57"/>
      <c r="L16" s="57"/>
      <c r="M16" s="57"/>
      <c r="N16" s="57">
        <v>330</v>
      </c>
      <c r="O16" s="58">
        <v>1418.7642000000001</v>
      </c>
      <c r="P16" s="68"/>
      <c r="Q16" s="72"/>
      <c r="R16" s="70"/>
      <c r="S16" s="70"/>
      <c r="T16" s="70"/>
      <c r="U16" s="70"/>
      <c r="V16" s="70"/>
      <c r="W16" s="70"/>
    </row>
    <row r="17" spans="1:23" s="71" customFormat="1" ht="84.75" customHeight="1" x14ac:dyDescent="0.25">
      <c r="A17" s="45" t="s">
        <v>40</v>
      </c>
      <c r="B17" s="46" t="s">
        <v>41</v>
      </c>
      <c r="C17" s="46" t="s">
        <v>42</v>
      </c>
      <c r="D17" s="54" t="s">
        <v>43</v>
      </c>
      <c r="E17" s="66">
        <v>0.92</v>
      </c>
      <c r="F17" s="67">
        <v>3014.6418199999998</v>
      </c>
      <c r="G17" s="57"/>
      <c r="H17" s="57">
        <v>12</v>
      </c>
      <c r="I17" s="57"/>
      <c r="J17" s="57">
        <v>4</v>
      </c>
      <c r="K17" s="57"/>
      <c r="L17" s="57"/>
      <c r="M17" s="57"/>
      <c r="N17" s="57">
        <v>300</v>
      </c>
      <c r="O17" s="58">
        <v>3014.6418199999998</v>
      </c>
      <c r="P17" s="68"/>
      <c r="Q17" s="69"/>
      <c r="R17" s="70"/>
      <c r="S17" s="70"/>
      <c r="T17" s="70"/>
      <c r="U17" s="70"/>
      <c r="V17" s="70"/>
      <c r="W17" s="70"/>
    </row>
    <row r="18" spans="1:23" s="71" customFormat="1" ht="51.75" customHeight="1" x14ac:dyDescent="0.25">
      <c r="A18" s="45" t="s">
        <v>44</v>
      </c>
      <c r="B18" s="46" t="s">
        <v>45</v>
      </c>
      <c r="C18" s="46" t="s">
        <v>46</v>
      </c>
      <c r="D18" s="54" t="s">
        <v>47</v>
      </c>
      <c r="E18" s="66">
        <v>2.3239999999999998</v>
      </c>
      <c r="F18" s="67">
        <v>9324.5491399999992</v>
      </c>
      <c r="G18" s="57" t="s">
        <v>48</v>
      </c>
      <c r="H18" s="57">
        <v>12</v>
      </c>
      <c r="I18" s="57">
        <v>2</v>
      </c>
      <c r="J18" s="57">
        <v>2</v>
      </c>
      <c r="K18" s="57"/>
      <c r="L18" s="57">
        <v>2</v>
      </c>
      <c r="M18" s="57"/>
      <c r="N18" s="57">
        <v>300</v>
      </c>
      <c r="O18" s="58">
        <v>9324.5491399999992</v>
      </c>
      <c r="P18" s="73"/>
      <c r="Q18" s="69"/>
      <c r="R18" s="70"/>
      <c r="S18" s="70"/>
      <c r="T18" s="70"/>
      <c r="U18" s="70"/>
      <c r="V18" s="70"/>
      <c r="W18" s="70"/>
    </row>
    <row r="19" spans="1:23" s="65" customFormat="1" ht="63.75" customHeight="1" x14ac:dyDescent="0.25">
      <c r="A19" s="45" t="s">
        <v>49</v>
      </c>
      <c r="B19" s="46" t="s">
        <v>50</v>
      </c>
      <c r="C19" s="46" t="s">
        <v>51</v>
      </c>
      <c r="D19" s="54" t="s">
        <v>52</v>
      </c>
      <c r="E19" s="66">
        <v>1.37</v>
      </c>
      <c r="F19" s="67">
        <v>5750.7322599999998</v>
      </c>
      <c r="G19" s="57" t="s">
        <v>53</v>
      </c>
      <c r="H19" s="57">
        <v>10</v>
      </c>
      <c r="I19" s="57"/>
      <c r="J19" s="57">
        <v>4</v>
      </c>
      <c r="K19" s="57"/>
      <c r="L19" s="57"/>
      <c r="M19" s="57">
        <v>2</v>
      </c>
      <c r="N19" s="57">
        <v>290</v>
      </c>
      <c r="O19" s="58">
        <v>5750.7322599999998</v>
      </c>
      <c r="P19" s="68"/>
      <c r="Q19" s="63"/>
      <c r="R19" s="64"/>
      <c r="S19" s="64"/>
      <c r="T19" s="64"/>
      <c r="U19" s="64"/>
      <c r="V19" s="64"/>
      <c r="W19" s="64"/>
    </row>
    <row r="20" spans="1:23" s="71" customFormat="1" ht="100.5" customHeight="1" x14ac:dyDescent="0.25">
      <c r="A20" s="45" t="s">
        <v>54</v>
      </c>
      <c r="B20" s="46" t="s">
        <v>50</v>
      </c>
      <c r="C20" s="46" t="s">
        <v>55</v>
      </c>
      <c r="D20" s="54" t="s">
        <v>56</v>
      </c>
      <c r="E20" s="74">
        <v>0.9163</v>
      </c>
      <c r="F20" s="67">
        <v>11778.9118</v>
      </c>
      <c r="G20" s="57" t="s">
        <v>57</v>
      </c>
      <c r="H20" s="57">
        <v>9</v>
      </c>
      <c r="I20" s="57"/>
      <c r="J20" s="57">
        <v>4</v>
      </c>
      <c r="K20" s="57"/>
      <c r="L20" s="57">
        <v>2</v>
      </c>
      <c r="M20" s="57"/>
      <c r="N20" s="57">
        <v>285</v>
      </c>
      <c r="O20" s="58">
        <v>11778.9118</v>
      </c>
      <c r="P20" s="68"/>
      <c r="Q20" s="72"/>
      <c r="R20" s="70"/>
      <c r="S20" s="70"/>
      <c r="T20" s="70"/>
      <c r="U20" s="70"/>
      <c r="V20" s="70"/>
      <c r="W20" s="70"/>
    </row>
    <row r="21" spans="1:23" s="65" customFormat="1" ht="100.5" customHeight="1" x14ac:dyDescent="0.25">
      <c r="A21" s="45" t="s">
        <v>58</v>
      </c>
      <c r="B21" s="46" t="s">
        <v>50</v>
      </c>
      <c r="C21" s="46" t="s">
        <v>55</v>
      </c>
      <c r="D21" s="54" t="s">
        <v>59</v>
      </c>
      <c r="E21" s="74">
        <v>0.53649999999999998</v>
      </c>
      <c r="F21" s="67">
        <v>3971.4283999999998</v>
      </c>
      <c r="G21" s="57" t="s">
        <v>25</v>
      </c>
      <c r="H21" s="57">
        <v>13</v>
      </c>
      <c r="I21" s="57"/>
      <c r="J21" s="57">
        <v>2</v>
      </c>
      <c r="K21" s="57"/>
      <c r="L21" s="57"/>
      <c r="M21" s="57">
        <v>2</v>
      </c>
      <c r="N21" s="57">
        <v>275</v>
      </c>
      <c r="O21" s="58">
        <v>3971.4283999999998</v>
      </c>
      <c r="P21" s="68"/>
      <c r="Q21" s="63"/>
      <c r="R21" s="64"/>
      <c r="S21" s="64"/>
      <c r="T21" s="64"/>
      <c r="U21" s="64"/>
      <c r="V21" s="64"/>
      <c r="W21" s="64"/>
    </row>
    <row r="22" spans="1:23" s="71" customFormat="1" ht="66.75" customHeight="1" x14ac:dyDescent="0.25">
      <c r="A22" s="45" t="s">
        <v>60</v>
      </c>
      <c r="B22" s="46" t="s">
        <v>61</v>
      </c>
      <c r="C22" s="46" t="s">
        <v>62</v>
      </c>
      <c r="D22" s="54" t="s">
        <v>63</v>
      </c>
      <c r="E22" s="66">
        <v>1.595</v>
      </c>
      <c r="F22" s="67">
        <v>18449.297279999999</v>
      </c>
      <c r="G22" s="57"/>
      <c r="H22" s="57">
        <v>10</v>
      </c>
      <c r="I22" s="57"/>
      <c r="J22" s="57">
        <v>4</v>
      </c>
      <c r="K22" s="57"/>
      <c r="L22" s="57"/>
      <c r="M22" s="57"/>
      <c r="N22" s="57">
        <v>270</v>
      </c>
      <c r="O22" s="58">
        <v>18449.297279999999</v>
      </c>
      <c r="P22" s="59"/>
      <c r="Q22" s="69"/>
      <c r="R22" s="70"/>
      <c r="S22" s="70"/>
      <c r="T22" s="70"/>
      <c r="U22" s="70"/>
      <c r="V22" s="70"/>
      <c r="W22" s="70"/>
    </row>
    <row r="23" spans="1:23" s="71" customFormat="1" ht="75" customHeight="1" x14ac:dyDescent="0.25">
      <c r="A23" s="75" t="s">
        <v>64</v>
      </c>
      <c r="B23" s="46" t="s">
        <v>65</v>
      </c>
      <c r="C23" s="46" t="s">
        <v>66</v>
      </c>
      <c r="D23" s="54" t="s">
        <v>67</v>
      </c>
      <c r="E23" s="66">
        <v>1.84</v>
      </c>
      <c r="F23" s="67">
        <v>63594.223420000002</v>
      </c>
      <c r="G23" s="57" t="s">
        <v>25</v>
      </c>
      <c r="H23" s="57">
        <v>8</v>
      </c>
      <c r="I23" s="57"/>
      <c r="J23" s="57">
        <v>4</v>
      </c>
      <c r="K23" s="57"/>
      <c r="L23" s="57"/>
      <c r="M23" s="57">
        <v>2</v>
      </c>
      <c r="N23" s="57">
        <v>260</v>
      </c>
      <c r="O23" s="58">
        <v>63594.223420000002</v>
      </c>
      <c r="P23" s="59"/>
      <c r="Q23" s="72"/>
      <c r="R23" s="70"/>
      <c r="S23" s="70"/>
      <c r="T23" s="70"/>
      <c r="U23" s="70"/>
      <c r="V23" s="70"/>
      <c r="W23" s="70"/>
    </row>
    <row r="24" spans="1:23" s="71" customFormat="1" ht="75.75" customHeight="1" x14ac:dyDescent="0.25">
      <c r="A24" s="45" t="s">
        <v>68</v>
      </c>
      <c r="B24" s="46" t="s">
        <v>50</v>
      </c>
      <c r="C24" s="46" t="s">
        <v>69</v>
      </c>
      <c r="D24" s="54" t="s">
        <v>70</v>
      </c>
      <c r="E24" s="66">
        <v>0.123</v>
      </c>
      <c r="F24" s="67">
        <v>1630.24</v>
      </c>
      <c r="G24" s="57"/>
      <c r="H24" s="57">
        <v>9</v>
      </c>
      <c r="I24" s="57"/>
      <c r="J24" s="57">
        <v>4</v>
      </c>
      <c r="K24" s="57"/>
      <c r="L24" s="57"/>
      <c r="M24" s="57"/>
      <c r="N24" s="57">
        <v>255</v>
      </c>
      <c r="O24" s="58">
        <v>1630.24</v>
      </c>
      <c r="P24" s="59"/>
      <c r="Q24" s="72"/>
      <c r="R24" s="70"/>
      <c r="S24" s="70"/>
      <c r="T24" s="70"/>
      <c r="U24" s="70"/>
      <c r="V24" s="70"/>
      <c r="W24" s="70"/>
    </row>
    <row r="25" spans="1:23" s="65" customFormat="1" ht="69.75" customHeight="1" x14ac:dyDescent="0.25">
      <c r="A25" s="45" t="s">
        <v>71</v>
      </c>
      <c r="B25" s="46" t="s">
        <v>36</v>
      </c>
      <c r="C25" s="46" t="s">
        <v>37</v>
      </c>
      <c r="D25" s="54" t="s">
        <v>72</v>
      </c>
      <c r="E25" s="66">
        <v>1.0900000000000001</v>
      </c>
      <c r="F25" s="67">
        <v>1413.11816</v>
      </c>
      <c r="G25" s="57" t="s">
        <v>39</v>
      </c>
      <c r="H25" s="57">
        <v>9</v>
      </c>
      <c r="I25" s="57"/>
      <c r="J25" s="57">
        <v>4</v>
      </c>
      <c r="K25" s="57"/>
      <c r="L25" s="57"/>
      <c r="M25" s="57"/>
      <c r="N25" s="57">
        <v>255</v>
      </c>
      <c r="O25" s="58">
        <v>1413.11816</v>
      </c>
      <c r="P25" s="68"/>
      <c r="Q25" s="63"/>
      <c r="R25" s="64"/>
      <c r="S25" s="64"/>
      <c r="T25" s="64"/>
      <c r="U25" s="64"/>
      <c r="V25" s="64"/>
      <c r="W25" s="64"/>
    </row>
    <row r="26" spans="1:23" s="71" customFormat="1" ht="105" customHeight="1" x14ac:dyDescent="0.25">
      <c r="A26" s="45" t="s">
        <v>73</v>
      </c>
      <c r="B26" s="46" t="s">
        <v>36</v>
      </c>
      <c r="C26" s="46" t="s">
        <v>37</v>
      </c>
      <c r="D26" s="54" t="s">
        <v>74</v>
      </c>
      <c r="E26" s="66">
        <v>1.24</v>
      </c>
      <c r="F26" s="67">
        <v>1466.81396</v>
      </c>
      <c r="G26" s="57"/>
      <c r="H26" s="57">
        <v>9</v>
      </c>
      <c r="I26" s="57"/>
      <c r="J26" s="57">
        <v>4</v>
      </c>
      <c r="K26" s="57"/>
      <c r="L26" s="57"/>
      <c r="M26" s="57"/>
      <c r="N26" s="57">
        <v>255</v>
      </c>
      <c r="O26" s="58">
        <v>1466.81396</v>
      </c>
      <c r="P26" s="68"/>
      <c r="Q26" s="72"/>
      <c r="R26" s="70"/>
      <c r="S26" s="70"/>
      <c r="T26" s="70"/>
      <c r="U26" s="70"/>
      <c r="V26" s="70"/>
      <c r="W26" s="70"/>
    </row>
    <row r="27" spans="1:23" s="71" customFormat="1" ht="71.25" customHeight="1" x14ac:dyDescent="0.25">
      <c r="A27" s="45" t="s">
        <v>75</v>
      </c>
      <c r="B27" s="46" t="s">
        <v>76</v>
      </c>
      <c r="C27" s="46" t="s">
        <v>77</v>
      </c>
      <c r="D27" s="54" t="s">
        <v>78</v>
      </c>
      <c r="E27" s="66">
        <v>0.67500000000000004</v>
      </c>
      <c r="F27" s="67">
        <v>15273.077209999999</v>
      </c>
      <c r="G27" s="57" t="s">
        <v>25</v>
      </c>
      <c r="H27" s="57">
        <v>7</v>
      </c>
      <c r="I27" s="57"/>
      <c r="J27" s="57">
        <v>4</v>
      </c>
      <c r="K27" s="57"/>
      <c r="L27" s="57"/>
      <c r="M27" s="57">
        <v>2</v>
      </c>
      <c r="N27" s="57">
        <v>245</v>
      </c>
      <c r="O27" s="58">
        <v>15273.077209999999</v>
      </c>
      <c r="P27" s="59"/>
      <c r="Q27" s="72"/>
      <c r="R27" s="70"/>
      <c r="S27" s="70"/>
      <c r="T27" s="70"/>
      <c r="U27" s="70"/>
      <c r="V27" s="70"/>
      <c r="W27" s="70"/>
    </row>
    <row r="28" spans="1:23" s="71" customFormat="1" ht="69.75" customHeight="1" x14ac:dyDescent="0.25">
      <c r="A28" s="45" t="s">
        <v>79</v>
      </c>
      <c r="B28" s="46" t="s">
        <v>76</v>
      </c>
      <c r="C28" s="46" t="s">
        <v>77</v>
      </c>
      <c r="D28" s="54" t="s">
        <v>80</v>
      </c>
      <c r="E28" s="66">
        <v>1.462</v>
      </c>
      <c r="F28" s="67">
        <v>15769.4751</v>
      </c>
      <c r="G28" s="57" t="s">
        <v>25</v>
      </c>
      <c r="H28" s="57">
        <v>7</v>
      </c>
      <c r="I28" s="57"/>
      <c r="J28" s="57">
        <v>4</v>
      </c>
      <c r="K28" s="57"/>
      <c r="L28" s="57"/>
      <c r="M28" s="57">
        <v>2</v>
      </c>
      <c r="N28" s="57">
        <v>245</v>
      </c>
      <c r="O28" s="58">
        <v>15769.4751</v>
      </c>
      <c r="P28" s="59"/>
      <c r="Q28" s="72"/>
      <c r="R28" s="70"/>
      <c r="S28" s="70"/>
      <c r="T28" s="70"/>
      <c r="U28" s="70"/>
      <c r="V28" s="70"/>
      <c r="W28" s="70"/>
    </row>
    <row r="29" spans="1:23" s="65" customFormat="1" ht="66.75" customHeight="1" x14ac:dyDescent="0.25">
      <c r="A29" s="45" t="s">
        <v>81</v>
      </c>
      <c r="B29" s="46" t="s">
        <v>30</v>
      </c>
      <c r="C29" s="46" t="s">
        <v>82</v>
      </c>
      <c r="D29" s="54" t="s">
        <v>83</v>
      </c>
      <c r="E29" s="66">
        <v>1.2250000000000001</v>
      </c>
      <c r="F29" s="67">
        <v>16579.981800000001</v>
      </c>
      <c r="G29" s="57" t="s">
        <v>32</v>
      </c>
      <c r="H29" s="76">
        <v>7</v>
      </c>
      <c r="I29" s="57"/>
      <c r="J29" s="57">
        <v>4</v>
      </c>
      <c r="K29" s="57"/>
      <c r="L29" s="57"/>
      <c r="M29" s="57">
        <v>2</v>
      </c>
      <c r="N29" s="57">
        <v>245</v>
      </c>
      <c r="O29" s="58">
        <v>16579.981800000001</v>
      </c>
      <c r="P29" s="59"/>
      <c r="Q29" s="77"/>
      <c r="R29" s="78"/>
      <c r="S29" s="64"/>
      <c r="T29" s="64"/>
      <c r="U29" s="64"/>
      <c r="V29" s="64"/>
      <c r="W29" s="64"/>
    </row>
    <row r="30" spans="1:23" s="71" customFormat="1" ht="160.5" customHeight="1" x14ac:dyDescent="0.25">
      <c r="A30" s="45" t="s">
        <v>84</v>
      </c>
      <c r="B30" s="46" t="s">
        <v>30</v>
      </c>
      <c r="C30" s="46" t="s">
        <v>82</v>
      </c>
      <c r="D30" s="54" t="s">
        <v>85</v>
      </c>
      <c r="E30" s="66">
        <v>0.82599999999999996</v>
      </c>
      <c r="F30" s="67">
        <v>10041.422399999999</v>
      </c>
      <c r="G30" s="57" t="s">
        <v>32</v>
      </c>
      <c r="H30" s="76">
        <v>7</v>
      </c>
      <c r="I30" s="57"/>
      <c r="J30" s="57">
        <v>4</v>
      </c>
      <c r="K30" s="57"/>
      <c r="L30" s="57"/>
      <c r="M30" s="57">
        <v>2</v>
      </c>
      <c r="N30" s="57">
        <v>245</v>
      </c>
      <c r="O30" s="58">
        <v>10041.422399999999</v>
      </c>
      <c r="P30" s="59"/>
      <c r="Q30" s="69"/>
      <c r="R30" s="70"/>
      <c r="S30" s="70"/>
      <c r="T30" s="70"/>
      <c r="U30" s="70"/>
      <c r="V30" s="70"/>
      <c r="W30" s="70"/>
    </row>
    <row r="31" spans="1:23" s="65" customFormat="1" ht="84" customHeight="1" x14ac:dyDescent="0.25">
      <c r="A31" s="45" t="s">
        <v>86</v>
      </c>
      <c r="B31" s="46" t="s">
        <v>41</v>
      </c>
      <c r="C31" s="46" t="s">
        <v>42</v>
      </c>
      <c r="D31" s="54" t="s">
        <v>87</v>
      </c>
      <c r="E31" s="66">
        <v>0.96399999999999997</v>
      </c>
      <c r="F31" s="67">
        <v>3158.81648</v>
      </c>
      <c r="G31" s="57"/>
      <c r="H31" s="57">
        <v>12</v>
      </c>
      <c r="I31" s="57"/>
      <c r="J31" s="57">
        <v>2</v>
      </c>
      <c r="K31" s="57"/>
      <c r="L31" s="57"/>
      <c r="M31" s="57"/>
      <c r="N31" s="57">
        <v>240</v>
      </c>
      <c r="O31" s="58">
        <v>3158.81648</v>
      </c>
      <c r="P31" s="68"/>
      <c r="Q31" s="79"/>
      <c r="R31" s="64"/>
      <c r="S31" s="64"/>
      <c r="T31" s="64"/>
      <c r="U31" s="64"/>
      <c r="V31" s="64"/>
      <c r="W31" s="64"/>
    </row>
    <row r="32" spans="1:23" s="11" customFormat="1" ht="98.25" customHeight="1" x14ac:dyDescent="0.25">
      <c r="A32" s="45" t="s">
        <v>88</v>
      </c>
      <c r="B32" s="46" t="s">
        <v>50</v>
      </c>
      <c r="C32" s="46" t="s">
        <v>51</v>
      </c>
      <c r="D32" s="54" t="s">
        <v>89</v>
      </c>
      <c r="E32" s="66">
        <v>0.61499999999999999</v>
      </c>
      <c r="F32" s="67">
        <v>3841.2137400000001</v>
      </c>
      <c r="G32" s="57" t="s">
        <v>53</v>
      </c>
      <c r="H32" s="57">
        <v>6</v>
      </c>
      <c r="I32" s="57"/>
      <c r="J32" s="57">
        <v>4</v>
      </c>
      <c r="K32" s="57"/>
      <c r="L32" s="57"/>
      <c r="M32" s="57">
        <v>2</v>
      </c>
      <c r="N32" s="57">
        <v>230</v>
      </c>
      <c r="O32" s="58">
        <v>3841.2137400000001</v>
      </c>
      <c r="P32" s="68"/>
      <c r="Q32" s="69"/>
      <c r="R32" s="10"/>
      <c r="S32" s="10"/>
      <c r="T32" s="10"/>
      <c r="U32" s="10"/>
      <c r="V32" s="10"/>
      <c r="W32" s="10"/>
    </row>
    <row r="33" spans="1:23" s="65" customFormat="1" ht="62.25" customHeight="1" x14ac:dyDescent="0.25">
      <c r="A33" s="45" t="s">
        <v>90</v>
      </c>
      <c r="B33" s="46" t="s">
        <v>50</v>
      </c>
      <c r="C33" s="46" t="s">
        <v>51</v>
      </c>
      <c r="D33" s="54" t="s">
        <v>91</v>
      </c>
      <c r="E33" s="66">
        <v>1.1990000000000001</v>
      </c>
      <c r="F33" s="67">
        <v>7288.4666399999996</v>
      </c>
      <c r="G33" s="57" t="s">
        <v>53</v>
      </c>
      <c r="H33" s="57">
        <v>6</v>
      </c>
      <c r="I33" s="57"/>
      <c r="J33" s="57">
        <v>4</v>
      </c>
      <c r="K33" s="57"/>
      <c r="L33" s="57"/>
      <c r="M33" s="57">
        <v>2</v>
      </c>
      <c r="N33" s="57">
        <v>230</v>
      </c>
      <c r="O33" s="58">
        <v>7288.4666399999996</v>
      </c>
      <c r="P33" s="68"/>
      <c r="Q33" s="63"/>
      <c r="R33" s="64"/>
      <c r="S33" s="64"/>
      <c r="T33" s="64"/>
      <c r="U33" s="64"/>
      <c r="V33" s="64"/>
      <c r="W33" s="64"/>
    </row>
    <row r="34" spans="1:23" s="11" customFormat="1" ht="43.5" customHeight="1" x14ac:dyDescent="0.25">
      <c r="A34" s="45" t="s">
        <v>92</v>
      </c>
      <c r="B34" s="46" t="s">
        <v>50</v>
      </c>
      <c r="C34" s="46" t="s">
        <v>51</v>
      </c>
      <c r="D34" s="54" t="s">
        <v>93</v>
      </c>
      <c r="E34" s="66">
        <v>0.63600000000000001</v>
      </c>
      <c r="F34" s="67">
        <v>3606.0187799999999</v>
      </c>
      <c r="G34" s="57" t="s">
        <v>53</v>
      </c>
      <c r="H34" s="57">
        <v>6</v>
      </c>
      <c r="I34" s="57"/>
      <c r="J34" s="57">
        <v>4</v>
      </c>
      <c r="K34" s="57"/>
      <c r="L34" s="57"/>
      <c r="M34" s="57">
        <v>2</v>
      </c>
      <c r="N34" s="57">
        <v>230</v>
      </c>
      <c r="O34" s="58">
        <v>3606.0187799999999</v>
      </c>
      <c r="P34" s="68"/>
      <c r="Q34" s="69"/>
      <c r="R34" s="10"/>
      <c r="S34" s="10"/>
      <c r="T34" s="10"/>
      <c r="U34" s="10"/>
      <c r="V34" s="10"/>
      <c r="W34" s="10"/>
    </row>
    <row r="35" spans="1:23" s="11" customFormat="1" ht="57" customHeight="1" x14ac:dyDescent="0.25">
      <c r="A35" s="45" t="s">
        <v>94</v>
      </c>
      <c r="B35" s="46" t="s">
        <v>95</v>
      </c>
      <c r="C35" s="46" t="s">
        <v>95</v>
      </c>
      <c r="D35" s="54" t="s">
        <v>96</v>
      </c>
      <c r="E35" s="66">
        <v>2.6</v>
      </c>
      <c r="F35" s="67">
        <v>38556.774899999997</v>
      </c>
      <c r="G35" s="57"/>
      <c r="H35" s="57">
        <v>15</v>
      </c>
      <c r="I35" s="57"/>
      <c r="J35" s="57"/>
      <c r="K35" s="57"/>
      <c r="L35" s="57"/>
      <c r="M35" s="57"/>
      <c r="N35" s="57">
        <v>225</v>
      </c>
      <c r="O35" s="58">
        <v>38556.774899999997</v>
      </c>
      <c r="P35" s="68"/>
      <c r="Q35" s="69"/>
      <c r="R35" s="10"/>
      <c r="S35" s="10"/>
      <c r="T35" s="10"/>
      <c r="U35" s="10"/>
      <c r="V35" s="10"/>
      <c r="W35" s="10"/>
    </row>
    <row r="36" spans="1:23" s="11" customFormat="1" ht="70.5" customHeight="1" x14ac:dyDescent="0.25">
      <c r="A36" s="45" t="s">
        <v>97</v>
      </c>
      <c r="B36" s="46" t="s">
        <v>98</v>
      </c>
      <c r="C36" s="46" t="s">
        <v>99</v>
      </c>
      <c r="D36" s="54" t="s">
        <v>100</v>
      </c>
      <c r="E36" s="66">
        <v>0.27400000000000002</v>
      </c>
      <c r="F36" s="67">
        <v>7683.7473600000003</v>
      </c>
      <c r="G36" s="57" t="s">
        <v>101</v>
      </c>
      <c r="H36" s="57">
        <v>3</v>
      </c>
      <c r="I36" s="57"/>
      <c r="J36" s="57">
        <v>4</v>
      </c>
      <c r="K36" s="57"/>
      <c r="L36" s="57">
        <v>2</v>
      </c>
      <c r="M36" s="57">
        <v>2</v>
      </c>
      <c r="N36" s="57">
        <v>215</v>
      </c>
      <c r="O36" s="58">
        <v>7683.7473600000003</v>
      </c>
      <c r="P36" s="80">
        <f>SUM(O12:O36)</f>
        <v>251026.97725000005</v>
      </c>
      <c r="Q36" s="69"/>
      <c r="R36" s="10"/>
      <c r="S36" s="10"/>
      <c r="T36" s="10"/>
      <c r="U36" s="10"/>
      <c r="V36" s="10"/>
      <c r="W36" s="10"/>
    </row>
    <row r="37" spans="1:23" s="11" customFormat="1" ht="78.75" customHeight="1" x14ac:dyDescent="0.25">
      <c r="A37" s="81" t="s">
        <v>102</v>
      </c>
      <c r="B37" s="46" t="s">
        <v>65</v>
      </c>
      <c r="C37" s="46" t="s">
        <v>103</v>
      </c>
      <c r="D37" s="54" t="s">
        <v>104</v>
      </c>
      <c r="E37" s="66">
        <v>0.51</v>
      </c>
      <c r="F37" s="67">
        <v>2707.92085</v>
      </c>
      <c r="G37" s="57"/>
      <c r="H37" s="57">
        <v>5</v>
      </c>
      <c r="I37" s="57"/>
      <c r="J37" s="57">
        <v>4</v>
      </c>
      <c r="K37" s="57"/>
      <c r="L37" s="57"/>
      <c r="M37" s="57"/>
      <c r="N37" s="57">
        <v>195</v>
      </c>
      <c r="O37" s="82">
        <v>2707.92085</v>
      </c>
      <c r="P37" s="68"/>
      <c r="Q37" s="69"/>
      <c r="R37" s="10"/>
      <c r="S37" s="10"/>
      <c r="T37" s="10"/>
      <c r="U37" s="10"/>
      <c r="V37" s="10"/>
      <c r="W37" s="10"/>
    </row>
    <row r="38" spans="1:23" s="11" customFormat="1" ht="81" customHeight="1" x14ac:dyDescent="0.25">
      <c r="A38" s="45" t="s">
        <v>105</v>
      </c>
      <c r="B38" s="46" t="s">
        <v>30</v>
      </c>
      <c r="C38" s="46" t="s">
        <v>82</v>
      </c>
      <c r="D38" s="54" t="s">
        <v>106</v>
      </c>
      <c r="E38" s="66">
        <v>0.92700000000000005</v>
      </c>
      <c r="F38" s="67">
        <v>17661.413700000001</v>
      </c>
      <c r="G38" s="57" t="s">
        <v>32</v>
      </c>
      <c r="H38" s="76">
        <v>3</v>
      </c>
      <c r="I38" s="57"/>
      <c r="J38" s="57">
        <v>4</v>
      </c>
      <c r="K38" s="57"/>
      <c r="L38" s="57"/>
      <c r="M38" s="57">
        <v>2</v>
      </c>
      <c r="N38" s="57">
        <v>185</v>
      </c>
      <c r="O38" s="82">
        <v>17661.413700000001</v>
      </c>
      <c r="P38" s="59"/>
      <c r="Q38" s="69"/>
      <c r="R38" s="10"/>
      <c r="S38" s="10"/>
      <c r="T38" s="10"/>
      <c r="U38" s="10"/>
      <c r="V38" s="10"/>
      <c r="W38" s="10"/>
    </row>
    <row r="39" spans="1:23" s="11" customFormat="1" ht="42" customHeight="1" x14ac:dyDescent="0.25">
      <c r="A39" s="45" t="s">
        <v>107</v>
      </c>
      <c r="B39" s="46" t="s">
        <v>108</v>
      </c>
      <c r="C39" s="46" t="s">
        <v>109</v>
      </c>
      <c r="D39" s="54" t="s">
        <v>110</v>
      </c>
      <c r="E39" s="66">
        <v>0.315</v>
      </c>
      <c r="F39" s="67">
        <v>3607.5117599999999</v>
      </c>
      <c r="G39" s="57" t="s">
        <v>111</v>
      </c>
      <c r="H39" s="57">
        <v>7</v>
      </c>
      <c r="I39" s="57"/>
      <c r="J39" s="57">
        <v>2</v>
      </c>
      <c r="K39" s="57"/>
      <c r="L39" s="57"/>
      <c r="M39" s="57">
        <v>2</v>
      </c>
      <c r="N39" s="57">
        <v>185</v>
      </c>
      <c r="O39" s="82">
        <v>3607.5117599999999</v>
      </c>
      <c r="P39" s="59"/>
      <c r="Q39" s="69"/>
      <c r="R39" s="10"/>
      <c r="S39" s="10"/>
      <c r="T39" s="10"/>
      <c r="U39" s="10"/>
      <c r="V39" s="10"/>
      <c r="W39" s="10"/>
    </row>
    <row r="40" spans="1:23" s="11" customFormat="1" ht="51.75" customHeight="1" x14ac:dyDescent="0.25">
      <c r="A40" s="45" t="s">
        <v>112</v>
      </c>
      <c r="B40" s="46" t="s">
        <v>108</v>
      </c>
      <c r="C40" s="46" t="s">
        <v>109</v>
      </c>
      <c r="D40" s="54" t="s">
        <v>113</v>
      </c>
      <c r="E40" s="66">
        <v>0.56000000000000005</v>
      </c>
      <c r="F40" s="67">
        <v>4887.9636600000003</v>
      </c>
      <c r="G40" s="57" t="s">
        <v>111</v>
      </c>
      <c r="H40" s="57">
        <v>7</v>
      </c>
      <c r="I40" s="57"/>
      <c r="J40" s="57">
        <v>2</v>
      </c>
      <c r="K40" s="57"/>
      <c r="L40" s="57"/>
      <c r="M40" s="57">
        <v>2</v>
      </c>
      <c r="N40" s="57">
        <v>185</v>
      </c>
      <c r="O40" s="82">
        <v>4887.9636600000003</v>
      </c>
      <c r="P40" s="59"/>
      <c r="Q40" s="69"/>
      <c r="R40" s="10"/>
      <c r="S40" s="10"/>
      <c r="T40" s="10"/>
      <c r="U40" s="10"/>
      <c r="V40" s="10"/>
      <c r="W40" s="10"/>
    </row>
    <row r="41" spans="1:23" s="11" customFormat="1" ht="35.25" customHeight="1" x14ac:dyDescent="0.25">
      <c r="A41" s="45" t="s">
        <v>114</v>
      </c>
      <c r="B41" s="46" t="s">
        <v>108</v>
      </c>
      <c r="C41" s="46" t="s">
        <v>109</v>
      </c>
      <c r="D41" s="54" t="s">
        <v>115</v>
      </c>
      <c r="E41" s="66">
        <v>0.42399999999999999</v>
      </c>
      <c r="F41" s="67">
        <v>9466.5793400000002</v>
      </c>
      <c r="G41" s="57" t="s">
        <v>111</v>
      </c>
      <c r="H41" s="57">
        <v>7</v>
      </c>
      <c r="I41" s="57"/>
      <c r="J41" s="57">
        <v>2</v>
      </c>
      <c r="K41" s="57"/>
      <c r="L41" s="57"/>
      <c r="M41" s="57">
        <v>2</v>
      </c>
      <c r="N41" s="57">
        <v>185</v>
      </c>
      <c r="O41" s="82">
        <v>9466.5793400000002</v>
      </c>
      <c r="P41" s="59"/>
      <c r="Q41" s="69"/>
      <c r="R41" s="10"/>
      <c r="S41" s="10"/>
      <c r="T41" s="10"/>
      <c r="U41" s="10"/>
      <c r="V41" s="10"/>
      <c r="W41" s="10"/>
    </row>
    <row r="42" spans="1:23" s="11" customFormat="1" ht="60.75" customHeight="1" x14ac:dyDescent="0.25">
      <c r="A42" s="45" t="s">
        <v>116</v>
      </c>
      <c r="B42" s="46" t="s">
        <v>76</v>
      </c>
      <c r="C42" s="46" t="s">
        <v>117</v>
      </c>
      <c r="D42" s="54" t="s">
        <v>118</v>
      </c>
      <c r="E42" s="66">
        <v>0.94</v>
      </c>
      <c r="F42" s="67">
        <v>28497.874759999999</v>
      </c>
      <c r="G42" s="57" t="s">
        <v>25</v>
      </c>
      <c r="H42" s="57">
        <v>3</v>
      </c>
      <c r="I42" s="57"/>
      <c r="J42" s="57">
        <v>4</v>
      </c>
      <c r="K42" s="57"/>
      <c r="L42" s="57"/>
      <c r="M42" s="57">
        <v>2</v>
      </c>
      <c r="N42" s="57">
        <v>185</v>
      </c>
      <c r="O42" s="82">
        <v>28497.874759999999</v>
      </c>
      <c r="P42" s="59"/>
      <c r="Q42" s="69"/>
      <c r="R42" s="10"/>
      <c r="S42" s="10"/>
      <c r="T42" s="10"/>
      <c r="U42" s="10"/>
      <c r="V42" s="10"/>
      <c r="W42" s="10"/>
    </row>
    <row r="43" spans="1:23" s="11" customFormat="1" ht="81" customHeight="1" x14ac:dyDescent="0.25">
      <c r="A43" s="45" t="s">
        <v>119</v>
      </c>
      <c r="B43" s="46" t="s">
        <v>98</v>
      </c>
      <c r="C43" s="46" t="s">
        <v>99</v>
      </c>
      <c r="D43" s="54" t="s">
        <v>120</v>
      </c>
      <c r="E43" s="66">
        <v>0.78600000000000003</v>
      </c>
      <c r="F43" s="67">
        <v>9772.3904600000005</v>
      </c>
      <c r="G43" s="57" t="s">
        <v>101</v>
      </c>
      <c r="H43" s="57">
        <v>3</v>
      </c>
      <c r="I43" s="57"/>
      <c r="J43" s="57">
        <v>4</v>
      </c>
      <c r="K43" s="57"/>
      <c r="L43" s="57"/>
      <c r="M43" s="57">
        <v>2</v>
      </c>
      <c r="N43" s="57">
        <v>185</v>
      </c>
      <c r="O43" s="82">
        <v>9772.3904600000005</v>
      </c>
      <c r="P43" s="59"/>
      <c r="Q43" s="69"/>
      <c r="R43" s="10"/>
      <c r="S43" s="10"/>
      <c r="T43" s="10"/>
      <c r="U43" s="10"/>
      <c r="V43" s="10"/>
      <c r="W43" s="10"/>
    </row>
    <row r="44" spans="1:23" s="11" customFormat="1" ht="81" customHeight="1" x14ac:dyDescent="0.25">
      <c r="A44" s="45" t="s">
        <v>121</v>
      </c>
      <c r="B44" s="46" t="s">
        <v>50</v>
      </c>
      <c r="C44" s="46" t="s">
        <v>50</v>
      </c>
      <c r="D44" s="54" t="s">
        <v>122</v>
      </c>
      <c r="E44" s="66">
        <v>3.8</v>
      </c>
      <c r="F44" s="67">
        <v>25826.1911</v>
      </c>
      <c r="G44" s="57"/>
      <c r="H44" s="57">
        <v>8</v>
      </c>
      <c r="I44" s="57"/>
      <c r="J44" s="57">
        <v>2</v>
      </c>
      <c r="K44" s="57"/>
      <c r="L44" s="57"/>
      <c r="M44" s="57"/>
      <c r="N44" s="57">
        <v>180</v>
      </c>
      <c r="O44" s="82">
        <v>25826.1911</v>
      </c>
      <c r="P44" s="59"/>
      <c r="Q44" s="69"/>
      <c r="R44" s="10"/>
      <c r="S44" s="10"/>
      <c r="T44" s="10"/>
      <c r="U44" s="10"/>
      <c r="V44" s="10"/>
      <c r="W44" s="10"/>
    </row>
    <row r="45" spans="1:23" s="11" customFormat="1" ht="37.5" customHeight="1" x14ac:dyDescent="0.25">
      <c r="A45" s="45" t="s">
        <v>123</v>
      </c>
      <c r="B45" s="46" t="s">
        <v>108</v>
      </c>
      <c r="C45" s="46" t="s">
        <v>109</v>
      </c>
      <c r="D45" s="54" t="s">
        <v>124</v>
      </c>
      <c r="E45" s="66">
        <v>0.34</v>
      </c>
      <c r="F45" s="67">
        <v>4183.5420100000001</v>
      </c>
      <c r="G45" s="57" t="s">
        <v>111</v>
      </c>
      <c r="H45" s="57">
        <v>6</v>
      </c>
      <c r="I45" s="57"/>
      <c r="J45" s="57">
        <v>2</v>
      </c>
      <c r="K45" s="57"/>
      <c r="L45" s="57"/>
      <c r="M45" s="57">
        <v>2</v>
      </c>
      <c r="N45" s="57">
        <v>170</v>
      </c>
      <c r="O45" s="82">
        <v>4183.5420100000001</v>
      </c>
      <c r="P45" s="59"/>
      <c r="Q45" s="69"/>
      <c r="R45" s="10"/>
      <c r="S45" s="10"/>
      <c r="T45" s="10"/>
      <c r="U45" s="10"/>
      <c r="V45" s="10"/>
      <c r="W45" s="10"/>
    </row>
    <row r="46" spans="1:23" s="11" customFormat="1" ht="40.5" customHeight="1" x14ac:dyDescent="0.25">
      <c r="A46" s="45" t="s">
        <v>125</v>
      </c>
      <c r="B46" s="46" t="s">
        <v>108</v>
      </c>
      <c r="C46" s="46" t="s">
        <v>109</v>
      </c>
      <c r="D46" s="54" t="s">
        <v>126</v>
      </c>
      <c r="E46" s="66">
        <v>0.107</v>
      </c>
      <c r="F46" s="67">
        <v>1939.30288</v>
      </c>
      <c r="G46" s="57" t="s">
        <v>111</v>
      </c>
      <c r="H46" s="57">
        <v>6</v>
      </c>
      <c r="I46" s="57"/>
      <c r="J46" s="57">
        <v>2</v>
      </c>
      <c r="K46" s="57"/>
      <c r="L46" s="57"/>
      <c r="M46" s="57">
        <v>2</v>
      </c>
      <c r="N46" s="57">
        <v>170</v>
      </c>
      <c r="O46" s="82">
        <v>1939.30288</v>
      </c>
      <c r="P46" s="59"/>
      <c r="Q46" s="69"/>
      <c r="R46" s="10"/>
      <c r="S46" s="10"/>
      <c r="T46" s="10"/>
      <c r="U46" s="10"/>
      <c r="V46" s="10"/>
      <c r="W46" s="10"/>
    </row>
    <row r="47" spans="1:23" s="11" customFormat="1" ht="144.75" customHeight="1" x14ac:dyDescent="0.25">
      <c r="A47" s="45" t="s">
        <v>127</v>
      </c>
      <c r="B47" s="46" t="s">
        <v>128</v>
      </c>
      <c r="C47" s="46" t="s">
        <v>129</v>
      </c>
      <c r="D47" s="54" t="s">
        <v>130</v>
      </c>
      <c r="E47" s="66">
        <v>1.0069999999999999</v>
      </c>
      <c r="F47" s="67">
        <v>5892.1523999999999</v>
      </c>
      <c r="G47" s="57"/>
      <c r="H47" s="57">
        <v>6</v>
      </c>
      <c r="I47" s="57"/>
      <c r="J47" s="57">
        <v>2</v>
      </c>
      <c r="K47" s="57"/>
      <c r="L47" s="57"/>
      <c r="M47" s="57"/>
      <c r="N47" s="57">
        <v>150</v>
      </c>
      <c r="O47" s="82">
        <v>5892.1523999999999</v>
      </c>
      <c r="P47" s="59"/>
      <c r="Q47" s="69"/>
      <c r="R47" s="10"/>
      <c r="S47" s="10"/>
      <c r="T47" s="10"/>
      <c r="U47" s="10"/>
      <c r="V47" s="10"/>
      <c r="W47" s="10"/>
    </row>
    <row r="48" spans="1:23" s="11" customFormat="1" ht="77.25" customHeight="1" x14ac:dyDescent="0.25">
      <c r="A48" s="45" t="s">
        <v>131</v>
      </c>
      <c r="B48" s="46" t="s">
        <v>45</v>
      </c>
      <c r="C48" s="46" t="s">
        <v>132</v>
      </c>
      <c r="D48" s="54" t="s">
        <v>133</v>
      </c>
      <c r="E48" s="66">
        <v>0.14000000000000001</v>
      </c>
      <c r="F48" s="67">
        <v>953.32298000000003</v>
      </c>
      <c r="G48" s="57"/>
      <c r="H48" s="57">
        <v>6</v>
      </c>
      <c r="I48" s="57"/>
      <c r="J48" s="57">
        <v>2</v>
      </c>
      <c r="K48" s="57"/>
      <c r="L48" s="57"/>
      <c r="M48" s="57"/>
      <c r="N48" s="57">
        <v>150</v>
      </c>
      <c r="O48" s="82">
        <v>953.32298000000003</v>
      </c>
      <c r="P48" s="59"/>
      <c r="Q48" s="69"/>
      <c r="R48" s="10"/>
      <c r="S48" s="10"/>
      <c r="T48" s="10"/>
      <c r="U48" s="10"/>
      <c r="V48" s="10"/>
      <c r="W48" s="10"/>
    </row>
    <row r="49" spans="1:23" s="11" customFormat="1" ht="63" customHeight="1" x14ac:dyDescent="0.25">
      <c r="A49" s="75" t="s">
        <v>134</v>
      </c>
      <c r="B49" s="46" t="s">
        <v>65</v>
      </c>
      <c r="C49" s="46" t="s">
        <v>66</v>
      </c>
      <c r="D49" s="54" t="s">
        <v>135</v>
      </c>
      <c r="E49" s="66">
        <v>0.18870000000000001</v>
      </c>
      <c r="F49" s="67">
        <v>4761.5040200000003</v>
      </c>
      <c r="G49" s="57"/>
      <c r="H49" s="57">
        <v>6</v>
      </c>
      <c r="I49" s="57"/>
      <c r="J49" s="57">
        <v>2</v>
      </c>
      <c r="K49" s="57"/>
      <c r="L49" s="57"/>
      <c r="M49" s="57"/>
      <c r="N49" s="57">
        <v>150</v>
      </c>
      <c r="O49" s="82">
        <v>4761.5040200000003</v>
      </c>
      <c r="P49" s="68"/>
      <c r="Q49" s="69"/>
      <c r="R49" s="10"/>
      <c r="S49" s="10"/>
      <c r="T49" s="10"/>
      <c r="U49" s="10"/>
      <c r="V49" s="10"/>
      <c r="W49" s="10"/>
    </row>
    <row r="50" spans="1:23" s="65" customFormat="1" ht="86.25" customHeight="1" x14ac:dyDescent="0.25">
      <c r="A50" s="75" t="s">
        <v>136</v>
      </c>
      <c r="B50" s="46" t="s">
        <v>65</v>
      </c>
      <c r="C50" s="46" t="s">
        <v>66</v>
      </c>
      <c r="D50" s="54" t="s">
        <v>137</v>
      </c>
      <c r="E50" s="66">
        <v>0.188</v>
      </c>
      <c r="F50" s="67">
        <v>4918.3643599999996</v>
      </c>
      <c r="G50" s="57"/>
      <c r="H50" s="57">
        <v>6</v>
      </c>
      <c r="I50" s="57"/>
      <c r="J50" s="57">
        <v>2</v>
      </c>
      <c r="K50" s="57"/>
      <c r="L50" s="57"/>
      <c r="M50" s="57"/>
      <c r="N50" s="57">
        <v>150</v>
      </c>
      <c r="O50" s="82">
        <v>4918.3643599999996</v>
      </c>
      <c r="P50" s="59"/>
      <c r="Q50" s="63"/>
      <c r="R50" s="64"/>
      <c r="S50" s="64"/>
      <c r="T50" s="64"/>
      <c r="U50" s="64"/>
      <c r="V50" s="64"/>
      <c r="W50" s="64"/>
    </row>
    <row r="51" spans="1:23" s="11" customFormat="1" ht="79.5" customHeight="1" x14ac:dyDescent="0.25">
      <c r="A51" s="45" t="s">
        <v>138</v>
      </c>
      <c r="B51" s="46" t="s">
        <v>108</v>
      </c>
      <c r="C51" s="46" t="s">
        <v>139</v>
      </c>
      <c r="D51" s="54" t="s">
        <v>140</v>
      </c>
      <c r="E51" s="66">
        <v>0.28000000000000003</v>
      </c>
      <c r="F51" s="67">
        <v>2594.3516800000002</v>
      </c>
      <c r="G51" s="57"/>
      <c r="H51" s="57">
        <v>5</v>
      </c>
      <c r="I51" s="57"/>
      <c r="J51" s="57">
        <v>2</v>
      </c>
      <c r="K51" s="57"/>
      <c r="L51" s="57"/>
      <c r="M51" s="57"/>
      <c r="N51" s="57">
        <v>135</v>
      </c>
      <c r="O51" s="82">
        <v>2594.3516800000002</v>
      </c>
      <c r="P51" s="59"/>
      <c r="Q51" s="69"/>
      <c r="R51" s="10"/>
      <c r="S51" s="10"/>
      <c r="T51" s="10"/>
      <c r="U51" s="10"/>
      <c r="V51" s="10"/>
      <c r="W51" s="10"/>
    </row>
    <row r="52" spans="1:23" s="65" customFormat="1" ht="80.25" customHeight="1" x14ac:dyDescent="0.25">
      <c r="A52" s="45" t="s">
        <v>141</v>
      </c>
      <c r="B52" s="46" t="s">
        <v>76</v>
      </c>
      <c r="C52" s="46" t="s">
        <v>142</v>
      </c>
      <c r="D52" s="54" t="s">
        <v>143</v>
      </c>
      <c r="E52" s="66">
        <v>0.158</v>
      </c>
      <c r="F52" s="67">
        <v>917.51703999999995</v>
      </c>
      <c r="G52" s="57" t="s">
        <v>144</v>
      </c>
      <c r="H52" s="57">
        <v>3</v>
      </c>
      <c r="I52" s="57">
        <v>2</v>
      </c>
      <c r="J52" s="57">
        <v>2</v>
      </c>
      <c r="K52" s="57"/>
      <c r="L52" s="57"/>
      <c r="M52" s="57"/>
      <c r="N52" s="57">
        <v>135</v>
      </c>
      <c r="O52" s="82">
        <v>917.51703999999995</v>
      </c>
      <c r="P52" s="59"/>
      <c r="Q52" s="63"/>
      <c r="R52" s="64"/>
      <c r="S52" s="64"/>
      <c r="T52" s="64"/>
      <c r="U52" s="64"/>
      <c r="V52" s="64"/>
      <c r="W52" s="64"/>
    </row>
    <row r="53" spans="1:23" s="11" customFormat="1" ht="82.5" customHeight="1" x14ac:dyDescent="0.25">
      <c r="A53" s="45" t="s">
        <v>145</v>
      </c>
      <c r="B53" s="46" t="s">
        <v>146</v>
      </c>
      <c r="C53" s="46" t="s">
        <v>147</v>
      </c>
      <c r="D53" s="54" t="s">
        <v>148</v>
      </c>
      <c r="E53" s="66">
        <v>0.55100000000000005</v>
      </c>
      <c r="F53" s="67">
        <v>3522.7134900000001</v>
      </c>
      <c r="G53" s="57" t="s">
        <v>25</v>
      </c>
      <c r="H53" s="57">
        <v>7</v>
      </c>
      <c r="I53" s="57"/>
      <c r="J53" s="57"/>
      <c r="K53" s="57"/>
      <c r="L53" s="57"/>
      <c r="M53" s="57">
        <v>2</v>
      </c>
      <c r="N53" s="57">
        <v>125</v>
      </c>
      <c r="O53" s="82">
        <v>3522.7134900000001</v>
      </c>
      <c r="P53" s="59"/>
      <c r="Q53" s="72"/>
      <c r="R53" s="10"/>
      <c r="S53" s="10"/>
      <c r="T53" s="10"/>
      <c r="U53" s="10"/>
      <c r="V53" s="10"/>
      <c r="W53" s="10"/>
    </row>
    <row r="54" spans="1:23" s="11" customFormat="1" ht="101.25" customHeight="1" x14ac:dyDescent="0.25">
      <c r="A54" s="75" t="s">
        <v>149</v>
      </c>
      <c r="B54" s="46" t="s">
        <v>65</v>
      </c>
      <c r="C54" s="46" t="s">
        <v>66</v>
      </c>
      <c r="D54" s="54" t="s">
        <v>150</v>
      </c>
      <c r="E54" s="66">
        <v>1.4370000000000001</v>
      </c>
      <c r="F54" s="67">
        <v>20330.00606</v>
      </c>
      <c r="G54" s="57" t="s">
        <v>25</v>
      </c>
      <c r="H54" s="57">
        <v>3</v>
      </c>
      <c r="I54" s="57"/>
      <c r="J54" s="57">
        <v>2</v>
      </c>
      <c r="K54" s="57"/>
      <c r="L54" s="57"/>
      <c r="M54" s="57">
        <v>2</v>
      </c>
      <c r="N54" s="57">
        <v>125</v>
      </c>
      <c r="O54" s="82">
        <v>20330.00606</v>
      </c>
      <c r="P54" s="59"/>
      <c r="Q54" s="72"/>
      <c r="R54" s="10"/>
      <c r="S54" s="10"/>
      <c r="T54" s="10"/>
      <c r="U54" s="10"/>
      <c r="V54" s="10"/>
      <c r="W54" s="10"/>
    </row>
    <row r="55" spans="1:23" s="65" customFormat="1" ht="69.75" customHeight="1" x14ac:dyDescent="0.25">
      <c r="A55" s="45" t="s">
        <v>151</v>
      </c>
      <c r="B55" s="46" t="s">
        <v>98</v>
      </c>
      <c r="C55" s="46" t="s">
        <v>99</v>
      </c>
      <c r="D55" s="54" t="s">
        <v>152</v>
      </c>
      <c r="E55" s="66">
        <v>0.48299999999999998</v>
      </c>
      <c r="F55" s="67">
        <v>7447.9712300000001</v>
      </c>
      <c r="G55" s="57" t="s">
        <v>101</v>
      </c>
      <c r="H55" s="57">
        <v>3</v>
      </c>
      <c r="I55" s="57"/>
      <c r="J55" s="57">
        <v>2</v>
      </c>
      <c r="K55" s="57"/>
      <c r="L55" s="57"/>
      <c r="M55" s="57">
        <v>2</v>
      </c>
      <c r="N55" s="57">
        <v>125</v>
      </c>
      <c r="O55" s="82">
        <v>7447.9712300000001</v>
      </c>
      <c r="P55" s="59"/>
      <c r="Q55" s="79"/>
      <c r="R55" s="64"/>
      <c r="S55" s="64"/>
      <c r="T55" s="64"/>
      <c r="U55" s="64"/>
      <c r="V55" s="64"/>
      <c r="W55" s="64"/>
    </row>
    <row r="56" spans="1:23" s="71" customFormat="1" ht="66.75" customHeight="1" x14ac:dyDescent="0.25">
      <c r="A56" s="45" t="s">
        <v>153</v>
      </c>
      <c r="B56" s="46" t="s">
        <v>98</v>
      </c>
      <c r="C56" s="46" t="s">
        <v>99</v>
      </c>
      <c r="D56" s="54" t="s">
        <v>154</v>
      </c>
      <c r="E56" s="66">
        <v>0.68799999999999994</v>
      </c>
      <c r="F56" s="67">
        <v>14048.12846</v>
      </c>
      <c r="G56" s="57" t="s">
        <v>101</v>
      </c>
      <c r="H56" s="57">
        <v>3</v>
      </c>
      <c r="I56" s="57"/>
      <c r="J56" s="57">
        <v>2</v>
      </c>
      <c r="K56" s="57"/>
      <c r="L56" s="57"/>
      <c r="M56" s="57">
        <v>2</v>
      </c>
      <c r="N56" s="57">
        <v>125</v>
      </c>
      <c r="O56" s="82">
        <v>14048.12846</v>
      </c>
      <c r="P56" s="59"/>
      <c r="Q56" s="69"/>
      <c r="R56" s="70"/>
      <c r="S56" s="70"/>
      <c r="T56" s="70"/>
      <c r="U56" s="70"/>
      <c r="V56" s="70"/>
      <c r="W56" s="70"/>
    </row>
    <row r="57" spans="1:23" s="71" customFormat="1" ht="66.75" customHeight="1" x14ac:dyDescent="0.25">
      <c r="A57" s="45" t="s">
        <v>155</v>
      </c>
      <c r="B57" s="46" t="s">
        <v>76</v>
      </c>
      <c r="C57" s="46" t="s">
        <v>117</v>
      </c>
      <c r="D57" s="54" t="s">
        <v>156</v>
      </c>
      <c r="E57" s="66">
        <v>0.4</v>
      </c>
      <c r="F57" s="67">
        <v>10455.962079999999</v>
      </c>
      <c r="G57" s="57" t="s">
        <v>25</v>
      </c>
      <c r="H57" s="57">
        <v>2</v>
      </c>
      <c r="I57" s="57"/>
      <c r="J57" s="57">
        <v>2</v>
      </c>
      <c r="K57" s="57"/>
      <c r="L57" s="57"/>
      <c r="M57" s="57">
        <v>2</v>
      </c>
      <c r="N57" s="57">
        <v>110</v>
      </c>
      <c r="O57" s="82">
        <v>10455.962079999999</v>
      </c>
      <c r="P57" s="59"/>
      <c r="Q57" s="69"/>
      <c r="R57" s="70"/>
      <c r="S57" s="70"/>
      <c r="T57" s="70"/>
      <c r="U57" s="70"/>
      <c r="V57" s="70"/>
      <c r="W57" s="70"/>
    </row>
    <row r="58" spans="1:23" s="65" customFormat="1" ht="88.5" customHeight="1" x14ac:dyDescent="0.25">
      <c r="A58" s="45" t="s">
        <v>157</v>
      </c>
      <c r="B58" s="46" t="s">
        <v>128</v>
      </c>
      <c r="C58" s="46" t="s">
        <v>128</v>
      </c>
      <c r="D58" s="54" t="s">
        <v>158</v>
      </c>
      <c r="E58" s="66">
        <v>8.5229999999999997</v>
      </c>
      <c r="F58" s="83">
        <v>15872.007240000001</v>
      </c>
      <c r="G58" s="57" t="s">
        <v>159</v>
      </c>
      <c r="H58" s="57">
        <v>3</v>
      </c>
      <c r="I58" s="57"/>
      <c r="J58" s="57"/>
      <c r="K58" s="57"/>
      <c r="L58" s="57">
        <v>2</v>
      </c>
      <c r="M58" s="57">
        <v>2</v>
      </c>
      <c r="N58" s="57">
        <v>95</v>
      </c>
      <c r="O58" s="84">
        <v>15872.007240000001</v>
      </c>
      <c r="P58" s="68"/>
      <c r="Q58" s="79"/>
      <c r="R58" s="64"/>
      <c r="S58" s="64"/>
      <c r="T58" s="64"/>
      <c r="U58" s="64"/>
      <c r="V58" s="64"/>
      <c r="W58" s="64"/>
    </row>
    <row r="59" spans="1:23" s="11" customFormat="1" ht="66" customHeight="1" x14ac:dyDescent="0.25">
      <c r="A59" s="75" t="s">
        <v>160</v>
      </c>
      <c r="B59" s="46" t="s">
        <v>65</v>
      </c>
      <c r="C59" s="46" t="s">
        <v>66</v>
      </c>
      <c r="D59" s="54" t="s">
        <v>161</v>
      </c>
      <c r="E59" s="66">
        <v>0.41599999999999998</v>
      </c>
      <c r="F59" s="67">
        <v>4927.1458599999996</v>
      </c>
      <c r="G59" s="57"/>
      <c r="H59" s="57">
        <v>2</v>
      </c>
      <c r="I59" s="57"/>
      <c r="J59" s="57">
        <v>2</v>
      </c>
      <c r="K59" s="57"/>
      <c r="L59" s="57"/>
      <c r="M59" s="57"/>
      <c r="N59" s="57">
        <v>90</v>
      </c>
      <c r="O59" s="82">
        <v>4927.1458599999996</v>
      </c>
      <c r="P59" s="59"/>
      <c r="Q59" s="69"/>
      <c r="R59" s="10"/>
      <c r="S59" s="10"/>
      <c r="T59" s="10"/>
      <c r="U59" s="10"/>
      <c r="V59" s="10"/>
      <c r="W59" s="10"/>
    </row>
    <row r="60" spans="1:23" s="11" customFormat="1" ht="66" customHeight="1" x14ac:dyDescent="0.25">
      <c r="A60" s="45" t="s">
        <v>162</v>
      </c>
      <c r="B60" s="46" t="s">
        <v>45</v>
      </c>
      <c r="C60" s="46" t="s">
        <v>163</v>
      </c>
      <c r="D60" s="54" t="s">
        <v>164</v>
      </c>
      <c r="E60" s="66">
        <v>0.28399999999999997</v>
      </c>
      <c r="F60" s="67">
        <v>782.59284000000002</v>
      </c>
      <c r="G60" s="57"/>
      <c r="H60" s="57">
        <v>2</v>
      </c>
      <c r="I60" s="57"/>
      <c r="J60" s="57">
        <v>2</v>
      </c>
      <c r="K60" s="57"/>
      <c r="L60" s="57"/>
      <c r="M60" s="57"/>
      <c r="N60" s="57">
        <v>90</v>
      </c>
      <c r="O60" s="82">
        <v>782.59284000000002</v>
      </c>
      <c r="P60" s="59"/>
      <c r="Q60" s="69"/>
      <c r="R60" s="10"/>
      <c r="S60" s="10"/>
      <c r="T60" s="10"/>
      <c r="U60" s="10"/>
      <c r="V60" s="10"/>
      <c r="W60" s="10"/>
    </row>
    <row r="61" spans="1:23" s="65" customFormat="1" ht="66.75" customHeight="1" x14ac:dyDescent="0.25">
      <c r="A61" s="45" t="s">
        <v>165</v>
      </c>
      <c r="B61" s="46" t="s">
        <v>128</v>
      </c>
      <c r="C61" s="46" t="s">
        <v>128</v>
      </c>
      <c r="D61" s="54" t="s">
        <v>166</v>
      </c>
      <c r="E61" s="66">
        <v>6.6340000000000003</v>
      </c>
      <c r="F61" s="83">
        <v>8732.3302800000001</v>
      </c>
      <c r="G61" s="57" t="s">
        <v>167</v>
      </c>
      <c r="H61" s="57">
        <v>2</v>
      </c>
      <c r="I61" s="57"/>
      <c r="J61" s="57"/>
      <c r="K61" s="57"/>
      <c r="L61" s="57">
        <v>2</v>
      </c>
      <c r="M61" s="57">
        <v>2</v>
      </c>
      <c r="N61" s="57">
        <v>80</v>
      </c>
      <c r="O61" s="84">
        <v>8732.3302800000001</v>
      </c>
      <c r="P61" s="68"/>
      <c r="Q61" s="79"/>
      <c r="R61" s="64"/>
      <c r="S61" s="64"/>
      <c r="T61" s="64"/>
      <c r="U61" s="64"/>
      <c r="V61" s="64"/>
      <c r="W61" s="64"/>
    </row>
    <row r="62" spans="1:23" s="11" customFormat="1" ht="94.5" customHeight="1" x14ac:dyDescent="0.25">
      <c r="A62" s="45" t="s">
        <v>168</v>
      </c>
      <c r="B62" s="46" t="s">
        <v>128</v>
      </c>
      <c r="C62" s="46" t="s">
        <v>128</v>
      </c>
      <c r="D62" s="54" t="s">
        <v>169</v>
      </c>
      <c r="E62" s="66">
        <v>0.44</v>
      </c>
      <c r="F62" s="83">
        <v>1892.2982400000001</v>
      </c>
      <c r="G62" s="57" t="s">
        <v>170</v>
      </c>
      <c r="H62" s="57">
        <v>2</v>
      </c>
      <c r="I62" s="57"/>
      <c r="J62" s="57"/>
      <c r="K62" s="57"/>
      <c r="L62" s="57">
        <v>2</v>
      </c>
      <c r="M62" s="57">
        <v>2</v>
      </c>
      <c r="N62" s="57">
        <v>80</v>
      </c>
      <c r="O62" s="84">
        <v>1892.2982400000001</v>
      </c>
      <c r="P62" s="68"/>
      <c r="Q62" s="69"/>
      <c r="R62" s="10"/>
      <c r="S62" s="10"/>
      <c r="T62" s="10"/>
      <c r="U62" s="10"/>
      <c r="V62" s="10"/>
      <c r="W62" s="10"/>
    </row>
    <row r="63" spans="1:23" s="65" customFormat="1" ht="71.25" customHeight="1" x14ac:dyDescent="0.25">
      <c r="A63" s="45" t="s">
        <v>171</v>
      </c>
      <c r="B63" s="46" t="s">
        <v>108</v>
      </c>
      <c r="C63" s="46" t="s">
        <v>109</v>
      </c>
      <c r="D63" s="54" t="s">
        <v>172</v>
      </c>
      <c r="E63" s="66">
        <v>0.94</v>
      </c>
      <c r="F63" s="67">
        <v>10584.270710000001</v>
      </c>
      <c r="G63" s="57" t="s">
        <v>25</v>
      </c>
      <c r="H63" s="57">
        <v>4</v>
      </c>
      <c r="I63" s="57"/>
      <c r="J63" s="57"/>
      <c r="K63" s="57"/>
      <c r="L63" s="57"/>
      <c r="M63" s="57">
        <v>2</v>
      </c>
      <c r="N63" s="57">
        <v>80</v>
      </c>
      <c r="O63" s="82">
        <f t="shared" ref="O63:O73" si="0">F63</f>
        <v>10584.270710000001</v>
      </c>
      <c r="P63" s="59"/>
      <c r="Q63" s="79"/>
      <c r="R63" s="64"/>
      <c r="S63" s="64"/>
      <c r="T63" s="64"/>
      <c r="U63" s="64"/>
      <c r="V63" s="64"/>
      <c r="W63" s="64"/>
    </row>
    <row r="64" spans="1:23" s="71" customFormat="1" ht="69" customHeight="1" x14ac:dyDescent="0.25">
      <c r="A64" s="45" t="s">
        <v>173</v>
      </c>
      <c r="B64" s="46" t="s">
        <v>108</v>
      </c>
      <c r="C64" s="46" t="s">
        <v>109</v>
      </c>
      <c r="D64" s="54" t="s">
        <v>174</v>
      </c>
      <c r="E64" s="66">
        <v>1.5</v>
      </c>
      <c r="F64" s="67">
        <v>9647.5288</v>
      </c>
      <c r="G64" s="57" t="s">
        <v>25</v>
      </c>
      <c r="H64" s="57">
        <v>4</v>
      </c>
      <c r="I64" s="57"/>
      <c r="J64" s="57"/>
      <c r="K64" s="57"/>
      <c r="L64" s="57"/>
      <c r="M64" s="57">
        <v>2</v>
      </c>
      <c r="N64" s="57">
        <v>80</v>
      </c>
      <c r="O64" s="82">
        <f t="shared" si="0"/>
        <v>9647.5288</v>
      </c>
      <c r="P64" s="59"/>
      <c r="Q64" s="69"/>
      <c r="R64" s="70"/>
      <c r="S64" s="70"/>
      <c r="T64" s="70"/>
      <c r="U64" s="70"/>
      <c r="V64" s="70"/>
      <c r="W64" s="70"/>
    </row>
    <row r="65" spans="1:23" s="65" customFormat="1" ht="71.25" customHeight="1" x14ac:dyDescent="0.25">
      <c r="A65" s="45" t="s">
        <v>175</v>
      </c>
      <c r="B65" s="46" t="s">
        <v>108</v>
      </c>
      <c r="C65" s="46" t="s">
        <v>109</v>
      </c>
      <c r="D65" s="54" t="s">
        <v>176</v>
      </c>
      <c r="E65" s="66">
        <v>0.9</v>
      </c>
      <c r="F65" s="67">
        <v>15344.990180000001</v>
      </c>
      <c r="G65" s="57" t="s">
        <v>25</v>
      </c>
      <c r="H65" s="57">
        <v>3</v>
      </c>
      <c r="I65" s="57"/>
      <c r="J65" s="57"/>
      <c r="K65" s="57"/>
      <c r="L65" s="57"/>
      <c r="M65" s="57">
        <v>2</v>
      </c>
      <c r="N65" s="57">
        <v>65</v>
      </c>
      <c r="O65" s="82">
        <f t="shared" si="0"/>
        <v>15344.990180000001</v>
      </c>
      <c r="P65" s="85">
        <f>SUM(O37:O65)</f>
        <v>252175.84847000003</v>
      </c>
      <c r="Q65" s="79"/>
      <c r="R65" s="64"/>
      <c r="S65" s="64"/>
      <c r="T65" s="64"/>
      <c r="U65" s="64"/>
      <c r="V65" s="64"/>
      <c r="W65" s="64"/>
    </row>
    <row r="66" spans="1:23" s="71" customFormat="1" ht="77.25" customHeight="1" x14ac:dyDescent="0.25">
      <c r="A66" s="45" t="s">
        <v>177</v>
      </c>
      <c r="B66" s="46" t="s">
        <v>108</v>
      </c>
      <c r="C66" s="46" t="s">
        <v>109</v>
      </c>
      <c r="D66" s="54" t="s">
        <v>178</v>
      </c>
      <c r="E66" s="66">
        <v>0.78300000000000003</v>
      </c>
      <c r="F66" s="67">
        <v>12893.36414</v>
      </c>
      <c r="G66" s="57" t="s">
        <v>25</v>
      </c>
      <c r="H66" s="57">
        <v>3</v>
      </c>
      <c r="I66" s="57"/>
      <c r="J66" s="57"/>
      <c r="K66" s="57"/>
      <c r="L66" s="57"/>
      <c r="M66" s="57">
        <v>2</v>
      </c>
      <c r="N66" s="57">
        <v>65</v>
      </c>
      <c r="O66" s="86">
        <f t="shared" si="0"/>
        <v>12893.36414</v>
      </c>
      <c r="P66" s="59"/>
      <c r="Q66" s="69"/>
      <c r="R66" s="70"/>
      <c r="S66" s="70"/>
      <c r="T66" s="70"/>
      <c r="U66" s="70"/>
      <c r="V66" s="70"/>
      <c r="W66" s="70"/>
    </row>
    <row r="67" spans="1:23" s="89" customFormat="1" ht="129.75" customHeight="1" x14ac:dyDescent="0.25">
      <c r="A67" s="45" t="s">
        <v>179</v>
      </c>
      <c r="B67" s="46" t="s">
        <v>108</v>
      </c>
      <c r="C67" s="46" t="s">
        <v>109</v>
      </c>
      <c r="D67" s="54" t="s">
        <v>180</v>
      </c>
      <c r="E67" s="66">
        <v>0.52</v>
      </c>
      <c r="F67" s="67">
        <v>6213.9123600000003</v>
      </c>
      <c r="G67" s="57" t="s">
        <v>25</v>
      </c>
      <c r="H67" s="57">
        <v>1</v>
      </c>
      <c r="I67" s="57"/>
      <c r="J67" s="57"/>
      <c r="K67" s="57"/>
      <c r="L67" s="57"/>
      <c r="M67" s="57">
        <v>2</v>
      </c>
      <c r="N67" s="57">
        <v>35</v>
      </c>
      <c r="O67" s="86">
        <f t="shared" si="0"/>
        <v>6213.9123600000003</v>
      </c>
      <c r="P67" s="59"/>
      <c r="Q67" s="87"/>
      <c r="R67" s="88"/>
      <c r="S67" s="88"/>
      <c r="T67" s="88"/>
      <c r="U67" s="88"/>
      <c r="V67" s="88"/>
      <c r="W67" s="88"/>
    </row>
    <row r="68" spans="1:23" s="11" customFormat="1" ht="102" customHeight="1" x14ac:dyDescent="0.25">
      <c r="A68" s="45" t="s">
        <v>181</v>
      </c>
      <c r="B68" s="46" t="s">
        <v>108</v>
      </c>
      <c r="C68" s="46" t="s">
        <v>109</v>
      </c>
      <c r="D68" s="54" t="s">
        <v>182</v>
      </c>
      <c r="E68" s="66">
        <v>0.39700000000000002</v>
      </c>
      <c r="F68" s="67">
        <v>4372.0137500000001</v>
      </c>
      <c r="G68" s="57" t="s">
        <v>25</v>
      </c>
      <c r="H68" s="57">
        <v>1</v>
      </c>
      <c r="I68" s="57"/>
      <c r="J68" s="57"/>
      <c r="K68" s="57"/>
      <c r="L68" s="57"/>
      <c r="M68" s="57">
        <v>2</v>
      </c>
      <c r="N68" s="57">
        <v>35</v>
      </c>
      <c r="O68" s="86">
        <f t="shared" si="0"/>
        <v>4372.0137500000001</v>
      </c>
      <c r="P68" s="59"/>
      <c r="Q68" s="72"/>
      <c r="R68" s="10"/>
      <c r="S68" s="10"/>
      <c r="T68" s="10"/>
      <c r="U68" s="10"/>
      <c r="V68" s="10"/>
      <c r="W68" s="10"/>
    </row>
    <row r="69" spans="1:23" s="11" customFormat="1" ht="102" customHeight="1" x14ac:dyDescent="0.25">
      <c r="A69" s="45" t="s">
        <v>183</v>
      </c>
      <c r="B69" s="46" t="s">
        <v>108</v>
      </c>
      <c r="C69" s="46" t="s">
        <v>109</v>
      </c>
      <c r="D69" s="54" t="s">
        <v>184</v>
      </c>
      <c r="E69" s="66">
        <v>0.27600000000000002</v>
      </c>
      <c r="F69" s="67">
        <v>4962.3543099999997</v>
      </c>
      <c r="G69" s="57" t="s">
        <v>25</v>
      </c>
      <c r="H69" s="57">
        <v>1</v>
      </c>
      <c r="I69" s="57"/>
      <c r="J69" s="57"/>
      <c r="K69" s="57"/>
      <c r="L69" s="57"/>
      <c r="M69" s="57">
        <v>2</v>
      </c>
      <c r="N69" s="57">
        <v>35</v>
      </c>
      <c r="O69" s="86">
        <f t="shared" si="0"/>
        <v>4962.3543099999997</v>
      </c>
      <c r="P69" s="59"/>
      <c r="Q69" s="72"/>
      <c r="R69" s="10"/>
      <c r="S69" s="10"/>
      <c r="T69" s="10"/>
      <c r="U69" s="10"/>
      <c r="V69" s="10"/>
      <c r="W69" s="10"/>
    </row>
    <row r="70" spans="1:23" s="89" customFormat="1" ht="66.75" customHeight="1" x14ac:dyDescent="0.25">
      <c r="A70" s="45" t="s">
        <v>185</v>
      </c>
      <c r="B70" s="46" t="s">
        <v>108</v>
      </c>
      <c r="C70" s="46" t="s">
        <v>109</v>
      </c>
      <c r="D70" s="54" t="s">
        <v>186</v>
      </c>
      <c r="E70" s="66">
        <v>0.15</v>
      </c>
      <c r="F70" s="67">
        <v>2427.0896299999999</v>
      </c>
      <c r="G70" s="57" t="s">
        <v>25</v>
      </c>
      <c r="H70" s="57">
        <v>1</v>
      </c>
      <c r="I70" s="57"/>
      <c r="J70" s="57"/>
      <c r="K70" s="57"/>
      <c r="L70" s="57"/>
      <c r="M70" s="57">
        <v>2</v>
      </c>
      <c r="N70" s="57">
        <v>35</v>
      </c>
      <c r="O70" s="86">
        <f t="shared" si="0"/>
        <v>2427.0896299999999</v>
      </c>
      <c r="P70" s="59"/>
      <c r="Q70" s="63"/>
      <c r="R70" s="88"/>
      <c r="S70" s="88"/>
      <c r="T70" s="88"/>
      <c r="U70" s="88"/>
      <c r="V70" s="88"/>
      <c r="W70" s="88"/>
    </row>
    <row r="71" spans="1:23" s="91" customFormat="1" ht="72" customHeight="1" x14ac:dyDescent="0.25">
      <c r="A71" s="45" t="s">
        <v>187</v>
      </c>
      <c r="B71" s="46" t="s">
        <v>108</v>
      </c>
      <c r="C71" s="46" t="s">
        <v>109</v>
      </c>
      <c r="D71" s="54" t="s">
        <v>188</v>
      </c>
      <c r="E71" s="66">
        <v>0.64600000000000002</v>
      </c>
      <c r="F71" s="67">
        <v>2939.7518799999998</v>
      </c>
      <c r="G71" s="57" t="s">
        <v>25</v>
      </c>
      <c r="H71" s="57">
        <v>1</v>
      </c>
      <c r="I71" s="57"/>
      <c r="J71" s="57"/>
      <c r="K71" s="57"/>
      <c r="L71" s="57"/>
      <c r="M71" s="57">
        <v>2</v>
      </c>
      <c r="N71" s="57">
        <v>35</v>
      </c>
      <c r="O71" s="86">
        <f t="shared" si="0"/>
        <v>2939.7518799999998</v>
      </c>
      <c r="P71" s="59"/>
      <c r="Q71" s="72"/>
      <c r="R71" s="90"/>
      <c r="S71" s="90"/>
      <c r="T71" s="90"/>
      <c r="U71" s="90"/>
      <c r="V71" s="90"/>
      <c r="W71" s="90"/>
    </row>
    <row r="72" spans="1:23" s="91" customFormat="1" ht="69" customHeight="1" x14ac:dyDescent="0.25">
      <c r="A72" s="45" t="s">
        <v>189</v>
      </c>
      <c r="B72" s="46" t="s">
        <v>108</v>
      </c>
      <c r="C72" s="46" t="s">
        <v>139</v>
      </c>
      <c r="D72" s="54" t="s">
        <v>190</v>
      </c>
      <c r="E72" s="66">
        <v>0.67900000000000005</v>
      </c>
      <c r="F72" s="67">
        <v>2079.2151199999998</v>
      </c>
      <c r="G72" s="57"/>
      <c r="H72" s="57">
        <v>2</v>
      </c>
      <c r="I72" s="57"/>
      <c r="J72" s="57"/>
      <c r="K72" s="57"/>
      <c r="L72" s="57"/>
      <c r="M72" s="57"/>
      <c r="N72" s="57">
        <v>30</v>
      </c>
      <c r="O72" s="86">
        <f t="shared" si="0"/>
        <v>2079.2151199999998</v>
      </c>
      <c r="P72" s="59"/>
      <c r="Q72" s="72"/>
      <c r="R72" s="90"/>
      <c r="S72" s="90"/>
      <c r="T72" s="90"/>
      <c r="U72" s="90"/>
      <c r="V72" s="90"/>
      <c r="W72" s="90"/>
    </row>
    <row r="73" spans="1:23" s="91" customFormat="1" ht="65.25" customHeight="1" x14ac:dyDescent="0.25">
      <c r="A73" s="45" t="s">
        <v>191</v>
      </c>
      <c r="B73" s="46" t="s">
        <v>108</v>
      </c>
      <c r="C73" s="46" t="s">
        <v>139</v>
      </c>
      <c r="D73" s="54" t="s">
        <v>192</v>
      </c>
      <c r="E73" s="66">
        <v>0.5</v>
      </c>
      <c r="F73" s="67">
        <v>1897.7250200000001</v>
      </c>
      <c r="G73" s="57"/>
      <c r="H73" s="57">
        <v>1</v>
      </c>
      <c r="I73" s="57"/>
      <c r="J73" s="57"/>
      <c r="K73" s="57"/>
      <c r="L73" s="57"/>
      <c r="M73" s="57"/>
      <c r="N73" s="57">
        <v>15</v>
      </c>
      <c r="O73" s="86">
        <f t="shared" si="0"/>
        <v>1897.7250200000001</v>
      </c>
      <c r="P73" s="59"/>
      <c r="Q73" s="72"/>
      <c r="R73" s="90"/>
      <c r="S73" s="90"/>
      <c r="T73" s="90"/>
      <c r="U73" s="90"/>
      <c r="V73" s="90"/>
      <c r="W73" s="90"/>
    </row>
    <row r="74" spans="1:23" s="91" customFormat="1" ht="69" customHeight="1" x14ac:dyDescent="0.25">
      <c r="A74" s="92" t="s">
        <v>193</v>
      </c>
      <c r="B74" s="93"/>
      <c r="C74" s="93"/>
      <c r="D74" s="93"/>
      <c r="E74" s="93"/>
      <c r="F74" s="94"/>
      <c r="G74" s="57"/>
      <c r="H74" s="57"/>
      <c r="I74" s="57"/>
      <c r="J74" s="57"/>
      <c r="K74" s="57"/>
      <c r="L74" s="57"/>
      <c r="M74" s="57"/>
      <c r="N74" s="57"/>
      <c r="O74" s="95">
        <f>SUM(O12:O73)</f>
        <v>540988.25192999991</v>
      </c>
      <c r="P74" s="96">
        <f t="shared" ref="P74" si="1">SUM(P12:P73)</f>
        <v>503202.82572000008</v>
      </c>
      <c r="Q74" s="72"/>
      <c r="R74" s="90"/>
      <c r="S74" s="90"/>
      <c r="T74" s="90"/>
      <c r="U74" s="90"/>
      <c r="V74" s="90"/>
      <c r="W74" s="90"/>
    </row>
    <row r="75" spans="1:23" s="15" customFormat="1" x14ac:dyDescent="0.25">
      <c r="A75" s="1"/>
      <c r="B75" s="2"/>
      <c r="C75" s="2"/>
      <c r="D75" s="3"/>
      <c r="E75" s="4"/>
      <c r="F75" s="97"/>
      <c r="G75" s="98"/>
      <c r="H75" s="98"/>
      <c r="I75" s="98"/>
      <c r="J75" s="98"/>
      <c r="K75" s="98"/>
      <c r="L75" s="98"/>
      <c r="M75" s="98"/>
      <c r="N75" s="6"/>
      <c r="O75" s="99"/>
      <c r="P75" s="100"/>
      <c r="Q75" s="100"/>
    </row>
    <row r="76" spans="1:23" s="15" customFormat="1" x14ac:dyDescent="0.25">
      <c r="A76" s="1"/>
      <c r="B76" s="2"/>
      <c r="C76" s="2"/>
      <c r="D76" s="3"/>
      <c r="E76" s="4"/>
      <c r="F76" s="97"/>
      <c r="G76" s="98"/>
      <c r="H76" s="98"/>
      <c r="I76" s="98"/>
      <c r="J76" s="98"/>
      <c r="K76" s="98"/>
      <c r="L76" s="98"/>
      <c r="M76" s="98"/>
      <c r="N76" s="6"/>
      <c r="O76" s="99"/>
      <c r="P76" s="100"/>
      <c r="Q76" s="100"/>
    </row>
    <row r="77" spans="1:23" s="15" customFormat="1" x14ac:dyDescent="0.25">
      <c r="A77" s="1"/>
      <c r="B77" s="2"/>
      <c r="C77" s="2"/>
      <c r="D77" s="3"/>
      <c r="E77" s="4"/>
      <c r="F77" s="97"/>
      <c r="G77" s="98"/>
      <c r="H77" s="98"/>
      <c r="I77" s="98"/>
      <c r="J77" s="98"/>
      <c r="K77" s="98"/>
      <c r="L77" s="98"/>
      <c r="M77" s="98"/>
      <c r="N77" s="6"/>
      <c r="O77" s="99"/>
      <c r="P77" s="100"/>
      <c r="Q77" s="100"/>
    </row>
    <row r="78" spans="1:23" s="15" customFormat="1" x14ac:dyDescent="0.25">
      <c r="A78" s="1"/>
      <c r="B78" s="2"/>
      <c r="C78" s="2"/>
      <c r="D78" s="3"/>
      <c r="E78" s="4"/>
      <c r="F78" s="97"/>
      <c r="G78" s="98"/>
      <c r="H78" s="98"/>
      <c r="I78" s="98"/>
      <c r="J78" s="98"/>
      <c r="K78" s="98"/>
      <c r="L78" s="98"/>
      <c r="M78" s="98"/>
      <c r="N78" s="6"/>
      <c r="O78" s="99"/>
      <c r="P78" s="100"/>
      <c r="Q78" s="100"/>
    </row>
    <row r="87" ht="10.5" customHeight="1" x14ac:dyDescent="0.25"/>
  </sheetData>
  <autoFilter ref="A10:M10"/>
  <mergeCells count="7">
    <mergeCell ref="A74:F74"/>
    <mergeCell ref="N1:P1"/>
    <mergeCell ref="A2:O2"/>
    <mergeCell ref="A3:O3"/>
    <mergeCell ref="A4:O4"/>
    <mergeCell ref="A5:N5"/>
    <mergeCell ref="F6:J6"/>
  </mergeCells>
  <printOptions horizontalCentered="1"/>
  <pageMargins left="0" right="0" top="0.19685039370078741" bottom="0.19685039370078741" header="0" footer="0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3. РАНЖИРОВАНИЕ ЗАЯВОК</vt:lpstr>
      <vt:lpstr>'3. РАНЖИРОВАНИЕ ЗАЯВОК'!Заголовки_для_печати</vt:lpstr>
      <vt:lpstr>'3. РАНЖИРОВАНИЕ ЗАЯВОК'!Область_печати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Юлия Александровна Мыльникова</cp:lastModifiedBy>
  <dcterms:created xsi:type="dcterms:W3CDTF">2020-07-30T07:25:45Z</dcterms:created>
  <dcterms:modified xsi:type="dcterms:W3CDTF">2020-07-30T07:26:34Z</dcterms:modified>
</cp:coreProperties>
</file>